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Deposit Slip" sheetId="1" r:id="rId1"/>
    <sheet name="Instructions" sheetId="2" r:id="rId2"/>
    <sheet name="Taxable or Non-Taxable Revenue" sheetId="3" r:id="rId3"/>
    <sheet name="Revenue Account Codes" sheetId="4" r:id="rId4"/>
    <sheet name="List of SGA account numbers" sheetId="5" r:id="rId5"/>
  </sheets>
  <definedNames>
    <definedName name="_xlnm._FilterDatabase" localSheetId="4" hidden="1">'List of SGA account numbers'!$A$1:$E$1</definedName>
    <definedName name="_xlnm._FilterDatabase" localSheetId="2" hidden="1">'Taxable or Non-Taxable Revenue'!$A$7:$C$47</definedName>
  </definedNames>
  <calcPr fullCalcOnLoad="1"/>
</workbook>
</file>

<file path=xl/sharedStrings.xml><?xml version="1.0" encoding="utf-8"?>
<sst xmlns="http://schemas.openxmlformats.org/spreadsheetml/2006/main" count="1194" uniqueCount="646">
  <si>
    <t>Prepared by:</t>
  </si>
  <si>
    <t>Source of Funds:</t>
  </si>
  <si>
    <t>Date to Bursar:</t>
  </si>
  <si>
    <t>Revenue</t>
  </si>
  <si>
    <t>Fund</t>
  </si>
  <si>
    <t>Department ID</t>
  </si>
  <si>
    <t>Project ID</t>
  </si>
  <si>
    <t>Acct #</t>
  </si>
  <si>
    <t>Taxable</t>
  </si>
  <si>
    <t>Taxable Revenue</t>
  </si>
  <si>
    <t>5% State Sales Tax</t>
  </si>
  <si>
    <t>.5% County Sales Tax</t>
  </si>
  <si>
    <t>Description</t>
  </si>
  <si>
    <t>Yes</t>
  </si>
  <si>
    <t>(3 digits)</t>
  </si>
  <si>
    <t>(6 digits)</t>
  </si>
  <si>
    <t>(7 digits)</t>
  </si>
  <si>
    <t>(4 digits)</t>
  </si>
  <si>
    <t>Amount</t>
  </si>
  <si>
    <t>Yes/No</t>
  </si>
  <si>
    <t>(94XX)</t>
  </si>
  <si>
    <t>(9224)</t>
  </si>
  <si>
    <t>(9220)</t>
  </si>
  <si>
    <t>(Limit 20 Characters)</t>
  </si>
  <si>
    <t>No</t>
  </si>
  <si>
    <t>TOTALS:</t>
  </si>
  <si>
    <t>Expenditure Reimbursements - Submit all relevant backup</t>
  </si>
  <si>
    <t>TOTAL:</t>
  </si>
  <si>
    <t>ENTER ENCLOSED AMOUNT HERE:</t>
  </si>
  <si>
    <t>Checks</t>
  </si>
  <si>
    <t>Cash</t>
  </si>
  <si>
    <t>Coin</t>
  </si>
  <si>
    <t>Total</t>
  </si>
  <si>
    <t>Non-Taxable</t>
  </si>
  <si>
    <t>Non-Taxable Revenue</t>
  </si>
  <si>
    <t>(9XXX)</t>
  </si>
  <si>
    <t>Bursar</t>
  </si>
  <si>
    <t>Number</t>
  </si>
  <si>
    <t>Receipt</t>
  </si>
  <si>
    <t>Cut and paste from Descr column in WISDM</t>
  </si>
  <si>
    <t>Cut and paste from Jrnl Line Ref column in WISDM</t>
  </si>
  <si>
    <t>Information (Top Section)</t>
  </si>
  <si>
    <t xml:space="preserve">Complete the contact information in the upper portion of the form.  The Bursar will fill in the Bursar receipt number. </t>
  </si>
  <si>
    <t>Fill in the revenue amount and select if the revenue is taxable or non-taxable.  If taxable, the worksheet will automatically calculate the taxes and prefill  the tax fields.</t>
  </si>
  <si>
    <t>The Acct # field will need to be filled in with the appropriate revenue code.  Taxable revenue will be in the 94XX series.</t>
  </si>
  <si>
    <t>The 3rd tab of this workbook contains information to assist with determining if revenue is taxable.</t>
  </si>
  <si>
    <t xml:space="preserve">The 4th tab of this workbook contains a listing of the most commonly used revenue codes along with a link to the full chart of accounts. </t>
  </si>
  <si>
    <t>Expenditure Reimbursments</t>
  </si>
  <si>
    <t xml:space="preserve">Complete the expenditure reimbursement portion if you are depositing money that is paying back an expense. </t>
  </si>
  <si>
    <t xml:space="preserve">Fill in the required information.  Provide the journal line reference and attach any relevant information with the deposit when submitting to the Bursar. </t>
  </si>
  <si>
    <t xml:space="preserve">Use the same department ID #, account #, and description as the original expense if same fiscal year.  </t>
  </si>
  <si>
    <t xml:space="preserve">If the reimbursement is from a prior fiscal year, please contact the General Ledger (ext: 2051) for coding. </t>
  </si>
  <si>
    <t>Enclosed Amount (Bottom Section)</t>
  </si>
  <si>
    <t xml:space="preserve">Complete the bottom portion of the form to list the amount of checks, cash, and coin that are enclosed. </t>
  </si>
  <si>
    <t>If all revenue and expense reimbursements match the amount of your deposit slip, it will indicate "TOTALS BALANCE"</t>
  </si>
  <si>
    <t>If you are missing something, it will warn you to "VERIFY TOTALS"</t>
  </si>
  <si>
    <t>Please refer to the following link for information on sales and use tax.</t>
  </si>
  <si>
    <t>This listing includes the more common types of revenue campus receives:</t>
  </si>
  <si>
    <t>ACTIVITY</t>
  </si>
  <si>
    <t>TAX STATUS</t>
  </si>
  <si>
    <t>RESTRICTIONS</t>
  </si>
  <si>
    <t>Advertising</t>
  </si>
  <si>
    <t>Non-taxable</t>
  </si>
  <si>
    <t>Appliance Rentals</t>
  </si>
  <si>
    <t>Beverage Bar Sales</t>
  </si>
  <si>
    <t>Books/Textbooks</t>
  </si>
  <si>
    <t>Camps/Clinics</t>
  </si>
  <si>
    <t>Clothing sales</t>
  </si>
  <si>
    <t>Commissions paid</t>
  </si>
  <si>
    <t>Concession sales</t>
  </si>
  <si>
    <t>Copies (photocopies, microfiche, etc.)</t>
  </si>
  <si>
    <t>Unless to campus department or for official documents (i.e.  Transcripts)</t>
  </si>
  <si>
    <t>Donations</t>
  </si>
  <si>
    <t>Dorm Rentals</t>
  </si>
  <si>
    <t>Fan bus fees</t>
  </si>
  <si>
    <t>Fax fees</t>
  </si>
  <si>
    <t>If sold to the public</t>
  </si>
  <si>
    <t>Fines (all)</t>
  </si>
  <si>
    <t>Includes library, parking, lost keys and ID’s, dorm, etc.</t>
  </si>
  <si>
    <t>Flea Markets/Silent Auctions</t>
  </si>
  <si>
    <t>Occasional sales rules apply for student organizations</t>
  </si>
  <si>
    <t>Food Sales (other than Food Service)</t>
  </si>
  <si>
    <t>Fundraiser sales</t>
  </si>
  <si>
    <t>Gifts</t>
  </si>
  <si>
    <t>Grants</t>
  </si>
  <si>
    <t>Health Club Memberships</t>
  </si>
  <si>
    <t>If for health purposes.  Recreational use is a sale of a taxable service.</t>
  </si>
  <si>
    <t>Laser Cards</t>
  </si>
  <si>
    <t>Meals-Day Care</t>
  </si>
  <si>
    <t>If under contract</t>
  </si>
  <si>
    <t>Meals-Faculty/Staff</t>
  </si>
  <si>
    <t>Meals-Student</t>
  </si>
  <si>
    <t>Memberships</t>
  </si>
  <si>
    <t>Considered a donation if the donor receives no benefit</t>
  </si>
  <si>
    <t>Parking Permit Fees/Meters</t>
  </si>
  <si>
    <t>Personal Property Rental</t>
  </si>
  <si>
    <t>Exception: transportation</t>
  </si>
  <si>
    <t>Piano Maintenance</t>
  </si>
  <si>
    <t>Raffle Tickets</t>
  </si>
  <si>
    <t>Reimbursements</t>
  </si>
  <si>
    <t>Rental of Space</t>
  </si>
  <si>
    <t>If for any recreational purpose, unless rented to a promoter selling tickets (wedding receptions)</t>
  </si>
  <si>
    <t>If rented to a promoter selling tickets or to a group for non-recreational purposes (such as a religious/political meeting, graduation ceremony, trade show, antique show, wedding  ceremony)</t>
  </si>
  <si>
    <t>Research Fees</t>
  </si>
  <si>
    <t>Royalties</t>
  </si>
  <si>
    <t>Surplus Property</t>
  </si>
  <si>
    <t>Unless the sales is to a tax exempt entity</t>
  </si>
  <si>
    <t>Tickets for admission</t>
  </si>
  <si>
    <t>Occasional sale rules apply for student organization</t>
  </si>
  <si>
    <t>Tuition</t>
  </si>
  <si>
    <t>Includes non-credit and extension</t>
  </si>
  <si>
    <t>Vending-Food/Medicine, etc.</t>
  </si>
  <si>
    <t>If commissions are received and the sales tax is paid by the vendor</t>
  </si>
  <si>
    <t>Vending-Games/Machines</t>
  </si>
  <si>
    <t>Vending-Laundry</t>
  </si>
  <si>
    <t>For coin operated machines only (machines that take tokens are taxable)</t>
  </si>
  <si>
    <t>Please refer to the following link for the full listing of account codes.</t>
  </si>
  <si>
    <t>SFS Sorted Account Codes</t>
  </si>
  <si>
    <t>This listing includes the most common types of revenue departments would deposit:</t>
  </si>
  <si>
    <t>Category</t>
  </si>
  <si>
    <t>Account</t>
  </si>
  <si>
    <t>Title</t>
  </si>
  <si>
    <t>Definition</t>
  </si>
  <si>
    <t>Operating Revenue </t>
  </si>
  <si>
    <t>9200 </t>
  </si>
  <si>
    <t>Misc Revenue &amp; Deposits </t>
  </si>
  <si>
    <t>MISCELLANEOUS REVENUE AND DEPOSITS </t>
  </si>
  <si>
    <t>9400 </t>
  </si>
  <si>
    <t>Sales of Materials </t>
  </si>
  <si>
    <t>Program Code</t>
  </si>
  <si>
    <t>(1 digit)</t>
  </si>
  <si>
    <t>Sales &amp; Use Tax | UW Policies</t>
  </si>
  <si>
    <t xml:space="preserve">Provide one copy for deposit and retain one copy for department records.   </t>
  </si>
  <si>
    <t xml:space="preserve">If you have questions, please contact Student Financial Services at 2118. </t>
  </si>
  <si>
    <t>Contact email:</t>
  </si>
  <si>
    <t xml:space="preserve"> SGA DEPOSIT SLIP</t>
  </si>
  <si>
    <t>Total of checks, cash and coin must equal the total of revenue and expense reimbursements.  If these match, it will say TOTALS BALANCE below.</t>
  </si>
  <si>
    <t>Please use yellow zipper bag and deposit in the drop box located down the hall from the Bursar's office.</t>
  </si>
  <si>
    <t>Notes</t>
  </si>
  <si>
    <t>Raffle ticket sales are non-taxable</t>
  </si>
  <si>
    <t xml:space="preserve">SALES OF MATERIALS For sale of merchandise items. Sales tax must be collected. </t>
  </si>
  <si>
    <t>After 4:30, deposits can be dropped in the night drop at UC Information and Ticket Desk</t>
  </si>
  <si>
    <t xml:space="preserve">If your student organization used Seg Fees to generate revenue, you must deposit the Seg Fees spent to SGA.  Any additional revenue should be deposited to SFO.                                    </t>
  </si>
  <si>
    <t xml:space="preserve">  Taxable types of revenue: fundraisers (t-shirts, bake sales, etc.)  Raffle sales are non-taxable.</t>
  </si>
  <si>
    <t>102603</t>
  </si>
  <si>
    <t>128</t>
  </si>
  <si>
    <t>0</t>
  </si>
  <si>
    <t>Womens Resource Center - SGA</t>
  </si>
  <si>
    <t>102604</t>
  </si>
  <si>
    <t>AIRO</t>
  </si>
  <si>
    <t>102607</t>
  </si>
  <si>
    <t>Invisible Children</t>
  </si>
  <si>
    <t>102611</t>
  </si>
  <si>
    <t>Wildlife Society</t>
  </si>
  <si>
    <t>102613</t>
  </si>
  <si>
    <t>International Club</t>
  </si>
  <si>
    <t>102616</t>
  </si>
  <si>
    <t>HaSEAAC</t>
  </si>
  <si>
    <t>102619</t>
  </si>
  <si>
    <t>Players</t>
  </si>
  <si>
    <t>102624</t>
  </si>
  <si>
    <t>University Writers</t>
  </si>
  <si>
    <t>102625</t>
  </si>
  <si>
    <t>Black Student Union</t>
  </si>
  <si>
    <t>102626</t>
  </si>
  <si>
    <t>Student Art League</t>
  </si>
  <si>
    <t>102628</t>
  </si>
  <si>
    <t>Habitat For Humanity</t>
  </si>
  <si>
    <t>102634</t>
  </si>
  <si>
    <t>Health Enhancement Stu Gov</t>
  </si>
  <si>
    <t>102636</t>
  </si>
  <si>
    <t>Main Reserve</t>
  </si>
  <si>
    <t>102638</t>
  </si>
  <si>
    <t>City Bus Reserve</t>
  </si>
  <si>
    <t>102639</t>
  </si>
  <si>
    <t>Travel Reserve</t>
  </si>
  <si>
    <t>102640</t>
  </si>
  <si>
    <t>Student Govt Assoc</t>
  </si>
  <si>
    <t>102642</t>
  </si>
  <si>
    <t>Stu Sen Reserve-Allocable</t>
  </si>
  <si>
    <t>102643</t>
  </si>
  <si>
    <t>OOEF Reserve</t>
  </si>
  <si>
    <t>102644</t>
  </si>
  <si>
    <t>Student Legal Society</t>
  </si>
  <si>
    <t>102647</t>
  </si>
  <si>
    <t>Unanticipated Reserve</t>
  </si>
  <si>
    <t>102649</t>
  </si>
  <si>
    <t>Society Of Amer Foresters</t>
  </si>
  <si>
    <t>102650</t>
  </si>
  <si>
    <t>Stu Soc Of Arboriculture</t>
  </si>
  <si>
    <t>102651</t>
  </si>
  <si>
    <t>Herpetology Society</t>
  </si>
  <si>
    <t>102652</t>
  </si>
  <si>
    <t>EENA</t>
  </si>
  <si>
    <t>102653</t>
  </si>
  <si>
    <t>Professional Speaking/Leadersh</t>
  </si>
  <si>
    <t>102654</t>
  </si>
  <si>
    <t>Fisheries Society</t>
  </si>
  <si>
    <t>102655</t>
  </si>
  <si>
    <t>Pointer</t>
  </si>
  <si>
    <t>102656</t>
  </si>
  <si>
    <t>Stevens Point Student TV</t>
  </si>
  <si>
    <t>102657</t>
  </si>
  <si>
    <t>WWSP 90FM</t>
  </si>
  <si>
    <t>102659</t>
  </si>
  <si>
    <t>Soil &amp; Water Conservation Soci</t>
  </si>
  <si>
    <t>102660</t>
  </si>
  <si>
    <t>Firecrew UWSP</t>
  </si>
  <si>
    <t>102667</t>
  </si>
  <si>
    <t>Aises</t>
  </si>
  <si>
    <t>102669</t>
  </si>
  <si>
    <t>AIGA</t>
  </si>
  <si>
    <t>102670</t>
  </si>
  <si>
    <t>Waste Management Soc of UWSP</t>
  </si>
  <si>
    <t>102671</t>
  </si>
  <si>
    <t>Municipal Services Charge</t>
  </si>
  <si>
    <t>102673</t>
  </si>
  <si>
    <t>Assoc of Info Tech Professiona</t>
  </si>
  <si>
    <t>102677</t>
  </si>
  <si>
    <t>Chinese Culture Club</t>
  </si>
  <si>
    <t>102679</t>
  </si>
  <si>
    <t>Programming Reserve</t>
  </si>
  <si>
    <t>102682</t>
  </si>
  <si>
    <t>TAPPI Student Chapter</t>
  </si>
  <si>
    <t>102685</t>
  </si>
  <si>
    <t>IIDSA</t>
  </si>
  <si>
    <t>102688</t>
  </si>
  <si>
    <t>SPAFCS</t>
  </si>
  <si>
    <t>102689</t>
  </si>
  <si>
    <t>Society of Ecological Restorat</t>
  </si>
  <si>
    <t>102690</t>
  </si>
  <si>
    <t>Intervarsity Christian Fellows</t>
  </si>
  <si>
    <t>102691</t>
  </si>
  <si>
    <t>College Republicans</t>
  </si>
  <si>
    <t>102696</t>
  </si>
  <si>
    <t>Spanish Club</t>
  </si>
  <si>
    <t>102702</t>
  </si>
  <si>
    <t>PRSSA</t>
  </si>
  <si>
    <t>102703</t>
  </si>
  <si>
    <t>American Water Resource As</t>
  </si>
  <si>
    <t>102711</t>
  </si>
  <si>
    <t>Stu Assoc of Nutrition &amp; Diete</t>
  </si>
  <si>
    <t>102720</t>
  </si>
  <si>
    <t>Asid</t>
  </si>
  <si>
    <t>102722</t>
  </si>
  <si>
    <t>French Club</t>
  </si>
  <si>
    <t>102723</t>
  </si>
  <si>
    <t>Sigma Tau Gamma</t>
  </si>
  <si>
    <t>102727</t>
  </si>
  <si>
    <t>United Nations Student Org</t>
  </si>
  <si>
    <t>102729</t>
  </si>
  <si>
    <t>Psychology Club</t>
  </si>
  <si>
    <t>102730</t>
  </si>
  <si>
    <t>UWSP Sports Medicine Club</t>
  </si>
  <si>
    <t>102739</t>
  </si>
  <si>
    <t>Inter-Greek Council</t>
  </si>
  <si>
    <t>102744</t>
  </si>
  <si>
    <t>Theta Xi</t>
  </si>
  <si>
    <t>102745</t>
  </si>
  <si>
    <t>Latino Student Alliance</t>
  </si>
  <si>
    <t>102754</t>
  </si>
  <si>
    <t>Hist Preservation Stu Soc</t>
  </si>
  <si>
    <t>102759</t>
  </si>
  <si>
    <t>Falcons Gate</t>
  </si>
  <si>
    <t>102760</t>
  </si>
  <si>
    <t>Student Law Enforcement</t>
  </si>
  <si>
    <t>102761</t>
  </si>
  <si>
    <t>Kiwanis Circle K</t>
  </si>
  <si>
    <t>102765</t>
  </si>
  <si>
    <t>SSWO</t>
  </si>
  <si>
    <t>102773</t>
  </si>
  <si>
    <t>WPRA</t>
  </si>
  <si>
    <t>102775</t>
  </si>
  <si>
    <t>Izaak Walton League</t>
  </si>
  <si>
    <t>102779</t>
  </si>
  <si>
    <t>SCSS</t>
  </si>
  <si>
    <t>102780</t>
  </si>
  <si>
    <t>College Feminists</t>
  </si>
  <si>
    <t>102781</t>
  </si>
  <si>
    <t>Pre-Veterinary Medicine Societ</t>
  </si>
  <si>
    <t>102782</t>
  </si>
  <si>
    <t>Ichthyology &amp; Aquarium Science</t>
  </si>
  <si>
    <t>102783</t>
  </si>
  <si>
    <t>Society of Human Resource Mgmt</t>
  </si>
  <si>
    <t>102786</t>
  </si>
  <si>
    <t>Wisconsin Camps</t>
  </si>
  <si>
    <t>102791</t>
  </si>
  <si>
    <t>ACDA-Choral Vision</t>
  </si>
  <si>
    <t>102792</t>
  </si>
  <si>
    <t>Gender and Sexuality Alliance</t>
  </si>
  <si>
    <t>102793</t>
  </si>
  <si>
    <t>Student Game Developers</t>
  </si>
  <si>
    <t>102796</t>
  </si>
  <si>
    <t>Kappa Delta Pi</t>
  </si>
  <si>
    <t>103340</t>
  </si>
  <si>
    <t>Club Sports - SGA</t>
  </si>
  <si>
    <t>103358</t>
  </si>
  <si>
    <t>Knitting &amp; Crocheting Charity</t>
  </si>
  <si>
    <t>103359</t>
  </si>
  <si>
    <t>SCEC</t>
  </si>
  <si>
    <t>103360</t>
  </si>
  <si>
    <t>SGA Staff Position</t>
  </si>
  <si>
    <t>103361</t>
  </si>
  <si>
    <t>Colleges Against Cancer</t>
  </si>
  <si>
    <t>103363</t>
  </si>
  <si>
    <t>COFAC Performing Arts - SGA</t>
  </si>
  <si>
    <t>103364</t>
  </si>
  <si>
    <t>COFAC Music - SGA</t>
  </si>
  <si>
    <t>103365</t>
  </si>
  <si>
    <t>COFAC EdnaCarlsten Gallery-SGA</t>
  </si>
  <si>
    <t>103367</t>
  </si>
  <si>
    <t>Tutor-Learning Center - SGA</t>
  </si>
  <si>
    <t>103368</t>
  </si>
  <si>
    <t>Swimming Pool - SGA</t>
  </si>
  <si>
    <t>103369</t>
  </si>
  <si>
    <t>Student Research Fund - SGA</t>
  </si>
  <si>
    <t>103370</t>
  </si>
  <si>
    <t>CASE - SGA</t>
  </si>
  <si>
    <t>103372</t>
  </si>
  <si>
    <t>Open Recreation - SGA</t>
  </si>
  <si>
    <t>103373</t>
  </si>
  <si>
    <t>Late Night Programming - SGA</t>
  </si>
  <si>
    <t>103374</t>
  </si>
  <si>
    <t>Intramurals &amp; Outdoor Rent-SGA</t>
  </si>
  <si>
    <t>103375</t>
  </si>
  <si>
    <t>Group Fitness - SGA</t>
  </si>
  <si>
    <t>103376</t>
  </si>
  <si>
    <t>DCA: GSRC-SGA</t>
  </si>
  <si>
    <t>103377</t>
  </si>
  <si>
    <t>COFAC Theatre and Dance - SGA</t>
  </si>
  <si>
    <t>103378</t>
  </si>
  <si>
    <t>Climbing Wall - SGA</t>
  </si>
  <si>
    <t>103379</t>
  </si>
  <si>
    <t>Child Care - SGA</t>
  </si>
  <si>
    <t>103380</t>
  </si>
  <si>
    <t>Centertainment - SGA</t>
  </si>
  <si>
    <t>103381</t>
  </si>
  <si>
    <t>Campus Cab - SGA</t>
  </si>
  <si>
    <t>103382</t>
  </si>
  <si>
    <t>Athletics - SGA</t>
  </si>
  <si>
    <t>103383</t>
  </si>
  <si>
    <t>Natural Science Illustration</t>
  </si>
  <si>
    <t>103384</t>
  </si>
  <si>
    <t>WI Students for ConcealedCarry</t>
  </si>
  <si>
    <t>103385</t>
  </si>
  <si>
    <t>Green Fund</t>
  </si>
  <si>
    <t>103386</t>
  </si>
  <si>
    <t>PAVE</t>
  </si>
  <si>
    <t>103387</t>
  </si>
  <si>
    <t>Photography Club</t>
  </si>
  <si>
    <t>103388</t>
  </si>
  <si>
    <t>Comparative Religion</t>
  </si>
  <si>
    <t>103389</t>
  </si>
  <si>
    <t>Percussion Club</t>
  </si>
  <si>
    <t>103391</t>
  </si>
  <si>
    <t>Angelic Praise</t>
  </si>
  <si>
    <t>103394</t>
  </si>
  <si>
    <t>Enactus</t>
  </si>
  <si>
    <t>103396</t>
  </si>
  <si>
    <t>NSLS</t>
  </si>
  <si>
    <t>103397</t>
  </si>
  <si>
    <t>Filmmakers Club</t>
  </si>
  <si>
    <t>103398</t>
  </si>
  <si>
    <t>WELS Collegians</t>
  </si>
  <si>
    <t>103399</t>
  </si>
  <si>
    <t>Financial Literacy Association</t>
  </si>
  <si>
    <t>103400</t>
  </si>
  <si>
    <t>Veterans Club</t>
  </si>
  <si>
    <t>103401</t>
  </si>
  <si>
    <t>Ethnobiology</t>
  </si>
  <si>
    <t>103404</t>
  </si>
  <si>
    <t>Math Club</t>
  </si>
  <si>
    <t>103405</t>
  </si>
  <si>
    <t>College Democrats</t>
  </si>
  <si>
    <t>103406</t>
  </si>
  <si>
    <t>Carlston Gallery Stu Advisory</t>
  </si>
  <si>
    <t>103408</t>
  </si>
  <si>
    <t>Jazz Society</t>
  </si>
  <si>
    <t>103412</t>
  </si>
  <si>
    <t>Students for Sustainability</t>
  </si>
  <si>
    <t>103413</t>
  </si>
  <si>
    <t>CRU</t>
  </si>
  <si>
    <t>103415</t>
  </si>
  <si>
    <t>Kento Anime Society</t>
  </si>
  <si>
    <t>103416</t>
  </si>
  <si>
    <t>Polish Club</t>
  </si>
  <si>
    <t>103418</t>
  </si>
  <si>
    <t>Rising Voices Poetry Project</t>
  </si>
  <si>
    <t>103420</t>
  </si>
  <si>
    <t>IES</t>
  </si>
  <si>
    <t>103422</t>
  </si>
  <si>
    <t>Earth Week Committee</t>
  </si>
  <si>
    <t>103423</t>
  </si>
  <si>
    <t>Chi Alpha</t>
  </si>
  <si>
    <t>103426</t>
  </si>
  <si>
    <t>Gamma Phi Delta</t>
  </si>
  <si>
    <t>103427</t>
  </si>
  <si>
    <t>Society of Physics Students</t>
  </si>
  <si>
    <t>103429</t>
  </si>
  <si>
    <t>Pointers for Life</t>
  </si>
  <si>
    <t>103430</t>
  </si>
  <si>
    <t>Students for Free Thought</t>
  </si>
  <si>
    <t>103431</t>
  </si>
  <si>
    <t>GAMERS ALLIANCE OF SP</t>
  </si>
  <si>
    <t>103432</t>
  </si>
  <si>
    <t>SCULPT</t>
  </si>
  <si>
    <t>103435</t>
  </si>
  <si>
    <t>Natl Wellness Inst-Student Chp</t>
  </si>
  <si>
    <t>103436</t>
  </si>
  <si>
    <t>History Club</t>
  </si>
  <si>
    <t>103437</t>
  </si>
  <si>
    <t>Sustainable Donations</t>
  </si>
  <si>
    <t>103438</t>
  </si>
  <si>
    <t>SHAPER</t>
  </si>
  <si>
    <t>103439</t>
  </si>
  <si>
    <t>ANTS</t>
  </si>
  <si>
    <t>103440</t>
  </si>
  <si>
    <t>UCFR-SP</t>
  </si>
  <si>
    <t>103442</t>
  </si>
  <si>
    <t>Pharmacy Club</t>
  </si>
  <si>
    <t>103443</t>
  </si>
  <si>
    <t>Horn Club</t>
  </si>
  <si>
    <t>103445</t>
  </si>
  <si>
    <t>Phi Omega</t>
  </si>
  <si>
    <t>103446</t>
  </si>
  <si>
    <t>Budokai</t>
  </si>
  <si>
    <t>103447</t>
  </si>
  <si>
    <t>Daisho Con</t>
  </si>
  <si>
    <t>103449</t>
  </si>
  <si>
    <t>German Club</t>
  </si>
  <si>
    <t>103450</t>
  </si>
  <si>
    <t>DW Buddhist Group</t>
  </si>
  <si>
    <t>103453</t>
  </si>
  <si>
    <t>Beta Beta Beta</t>
  </si>
  <si>
    <t>103454</t>
  </si>
  <si>
    <t>American Chemical Society(ACS)</t>
  </si>
  <si>
    <t>103456</t>
  </si>
  <si>
    <t>Any Swing Goes</t>
  </si>
  <si>
    <t>103457</t>
  </si>
  <si>
    <t>Lead by Example</t>
  </si>
  <si>
    <t>103458</t>
  </si>
  <si>
    <t>Nat'l Student Speech Language</t>
  </si>
  <si>
    <t>103459</t>
  </si>
  <si>
    <t>Students for DemocraticSociety</t>
  </si>
  <si>
    <t>103464</t>
  </si>
  <si>
    <t>Delta Omicron</t>
  </si>
  <si>
    <t>103465</t>
  </si>
  <si>
    <t>Dancers of Shaharazd</t>
  </si>
  <si>
    <t>103466</t>
  </si>
  <si>
    <t>Point Catholic</t>
  </si>
  <si>
    <t>103467</t>
  </si>
  <si>
    <t>Rotaract Club</t>
  </si>
  <si>
    <t>103468</t>
  </si>
  <si>
    <t>AAHS</t>
  </si>
  <si>
    <t>103469</t>
  </si>
  <si>
    <t>Animal Behavior Club</t>
  </si>
  <si>
    <t>103471</t>
  </si>
  <si>
    <t>NAfME - Collegiate</t>
  </si>
  <si>
    <t>103472</t>
  </si>
  <si>
    <t>Economics Club</t>
  </si>
  <si>
    <t>103473</t>
  </si>
  <si>
    <t>Peace Lutheran Student Fellow</t>
  </si>
  <si>
    <t>103475</t>
  </si>
  <si>
    <t>SGA Budget Office Accountant</t>
  </si>
  <si>
    <t>103476</t>
  </si>
  <si>
    <t>Phi Sigma Chi</t>
  </si>
  <si>
    <t>103479</t>
  </si>
  <si>
    <t>Card Clearing - Tews</t>
  </si>
  <si>
    <t>103482</t>
  </si>
  <si>
    <t>Delta Phi Epsilon</t>
  </si>
  <si>
    <t>103483</t>
  </si>
  <si>
    <t>Scholar Society of UWSP</t>
  </si>
  <si>
    <t>103488</t>
  </si>
  <si>
    <t>OPERA Club of UWSP</t>
  </si>
  <si>
    <t>103489</t>
  </si>
  <si>
    <t>Save the Frogs! UWSP Chapter</t>
  </si>
  <si>
    <t>103491</t>
  </si>
  <si>
    <t>MTNA Collegiate UWSP Chapter</t>
  </si>
  <si>
    <t>103492</t>
  </si>
  <si>
    <t>SWAMP</t>
  </si>
  <si>
    <t>103494</t>
  </si>
  <si>
    <t>Student Lawyer</t>
  </si>
  <si>
    <t>103495</t>
  </si>
  <si>
    <t>Biochemistry</t>
  </si>
  <si>
    <t>103498</t>
  </si>
  <si>
    <t>Student Computers</t>
  </si>
  <si>
    <t>103499</t>
  </si>
  <si>
    <t>Readership Program</t>
  </si>
  <si>
    <t>103600</t>
  </si>
  <si>
    <t>Dance Marathon of UWSP</t>
  </si>
  <si>
    <t>103601</t>
  </si>
  <si>
    <t>League of Legends Club</t>
  </si>
  <si>
    <t>103602</t>
  </si>
  <si>
    <t>American String Teachers Assoc</t>
  </si>
  <si>
    <t>103603</t>
  </si>
  <si>
    <t>Student Academy of Audiology</t>
  </si>
  <si>
    <t>103605</t>
  </si>
  <si>
    <t>Health and Wellness Facility</t>
  </si>
  <si>
    <t>103606</t>
  </si>
  <si>
    <t>Islamic Student Association</t>
  </si>
  <si>
    <t>103607</t>
  </si>
  <si>
    <t>Pointers with Passports</t>
  </si>
  <si>
    <t>103609</t>
  </si>
  <si>
    <t>Drum and Wind Group</t>
  </si>
  <si>
    <t>103610</t>
  </si>
  <si>
    <t>Yoga and Meditation Club</t>
  </si>
  <si>
    <t>103611</t>
  </si>
  <si>
    <t>Low Brass Club</t>
  </si>
  <si>
    <t>103612</t>
  </si>
  <si>
    <t>350 Stevens Point</t>
  </si>
  <si>
    <t>103614</t>
  </si>
  <si>
    <t>Philosophical Society</t>
  </si>
  <si>
    <t>103615</t>
  </si>
  <si>
    <t>Land Conservation Society</t>
  </si>
  <si>
    <t>103616</t>
  </si>
  <si>
    <t>Chiropratic Club</t>
  </si>
  <si>
    <t>103617</t>
  </si>
  <si>
    <t>Trumpet Club</t>
  </si>
  <si>
    <t>103619</t>
  </si>
  <si>
    <t>Red Cross Club</t>
  </si>
  <si>
    <t>103620</t>
  </si>
  <si>
    <t>Korean Cultural Club</t>
  </si>
  <si>
    <t>103621</t>
  </si>
  <si>
    <t>Aspiring Educators</t>
  </si>
  <si>
    <t>103622</t>
  </si>
  <si>
    <t>Sigma Delta Rho</t>
  </si>
  <si>
    <t>103623</t>
  </si>
  <si>
    <t>Seg Fee Clearing</t>
  </si>
  <si>
    <t>103624</t>
  </si>
  <si>
    <t>Secular Student Alliance</t>
  </si>
  <si>
    <t>103625</t>
  </si>
  <si>
    <t>FCCLA - UWSP</t>
  </si>
  <si>
    <t>103626</t>
  </si>
  <si>
    <t>Lion's Club of UWSP</t>
  </si>
  <si>
    <t>103628</t>
  </si>
  <si>
    <t>Entrepreneurship Club</t>
  </si>
  <si>
    <t>103629</t>
  </si>
  <si>
    <t>Res Hall Posters</t>
  </si>
  <si>
    <t>103630</t>
  </si>
  <si>
    <t>UniverCity Year</t>
  </si>
  <si>
    <t>103631</t>
  </si>
  <si>
    <t>Ranger Challenge Club</t>
  </si>
  <si>
    <t>103632</t>
  </si>
  <si>
    <t>COOL in TNR</t>
  </si>
  <si>
    <t>103633</t>
  </si>
  <si>
    <t>A Capella UWSP</t>
  </si>
  <si>
    <t>103635</t>
  </si>
  <si>
    <t>Assoc for Ed of Young Children</t>
  </si>
  <si>
    <t>103636</t>
  </si>
  <si>
    <t>Phi Alpha</t>
  </si>
  <si>
    <t>103637</t>
  </si>
  <si>
    <t>Phi SIgma Phi</t>
  </si>
  <si>
    <t>103638</t>
  </si>
  <si>
    <t>Car Enthusiast Club of UWSP</t>
  </si>
  <si>
    <t>103639</t>
  </si>
  <si>
    <t>Club Baseball of UWSP</t>
  </si>
  <si>
    <t>103640</t>
  </si>
  <si>
    <t>Love Your Melon UWSP Campus Cr</t>
  </si>
  <si>
    <t>103641</t>
  </si>
  <si>
    <t>National Alliance on Mental Il</t>
  </si>
  <si>
    <t>103643</t>
  </si>
  <si>
    <t>COFAC Theatre Visiting Artists</t>
  </si>
  <si>
    <t>103645</t>
  </si>
  <si>
    <t>Ducks Unlimited</t>
  </si>
  <si>
    <t>103647</t>
  </si>
  <si>
    <t>Scientific Illustration Club</t>
  </si>
  <si>
    <t>103648</t>
  </si>
  <si>
    <t>Pi Sigma Alpha</t>
  </si>
  <si>
    <t>103650</t>
  </si>
  <si>
    <t>AIChE Student Chapter</t>
  </si>
  <si>
    <t>103651</t>
  </si>
  <si>
    <t>UWSP Informed Student Voters</t>
  </si>
  <si>
    <t>103652</t>
  </si>
  <si>
    <t>RISE</t>
  </si>
  <si>
    <t>103653</t>
  </si>
  <si>
    <t>Ukulele Tree Climbing Club</t>
  </si>
  <si>
    <t>103654</t>
  </si>
  <si>
    <t>Order of Omega</t>
  </si>
  <si>
    <t>103655</t>
  </si>
  <si>
    <t>Special Olympics</t>
  </si>
  <si>
    <t>103656</t>
  </si>
  <si>
    <t>Sports Nutrition</t>
  </si>
  <si>
    <t>103657</t>
  </si>
  <si>
    <t>Model EU</t>
  </si>
  <si>
    <t>103658</t>
  </si>
  <si>
    <t>Be the Match on Campus Chapter</t>
  </si>
  <si>
    <t>103659</t>
  </si>
  <si>
    <t>K-Pop Club of UWSP</t>
  </si>
  <si>
    <t>103660</t>
  </si>
  <si>
    <t>Adventist Christian Fellowship</t>
  </si>
  <si>
    <t>103661</t>
  </si>
  <si>
    <t>Youth Empowered In the Struggl</t>
  </si>
  <si>
    <t>103662</t>
  </si>
  <si>
    <t>S.T.A.R.S.</t>
  </si>
  <si>
    <t>103664</t>
  </si>
  <si>
    <t>Linux User Group of UWSP</t>
  </si>
  <si>
    <t>103665</t>
  </si>
  <si>
    <t>Crossroads</t>
  </si>
  <si>
    <t>103666</t>
  </si>
  <si>
    <t>Video Game Enthusiasts</t>
  </si>
  <si>
    <t>103667</t>
  </si>
  <si>
    <t>Data Analytics Student Assoc</t>
  </si>
  <si>
    <t>103668</t>
  </si>
  <si>
    <t>Phi Sigma Tau</t>
  </si>
  <si>
    <t>103669</t>
  </si>
  <si>
    <t>College Greens</t>
  </si>
  <si>
    <t>103670</t>
  </si>
  <si>
    <t>Young Democratic Socialists</t>
  </si>
  <si>
    <t>103671</t>
  </si>
  <si>
    <t>Editing and Publishing Club</t>
  </si>
  <si>
    <t>103672</t>
  </si>
  <si>
    <t>TIFU Cultural Ensemble</t>
  </si>
  <si>
    <t>103673</t>
  </si>
  <si>
    <t>inTents</t>
  </si>
  <si>
    <t>103674</t>
  </si>
  <si>
    <t>Pre-Med/Pre-PA</t>
  </si>
  <si>
    <t>103675</t>
  </si>
  <si>
    <t>Sigma Mu Tau</t>
  </si>
  <si>
    <t>103676</t>
  </si>
  <si>
    <t>Lambda Pi-Eta Nu Omicron Chptr</t>
  </si>
  <si>
    <t>103677</t>
  </si>
  <si>
    <t>AMDO</t>
  </si>
  <si>
    <t>103678</t>
  </si>
  <si>
    <t>Botany Club of UWSP</t>
  </si>
  <si>
    <t>103679</t>
  </si>
  <si>
    <t>TEDXUWSP</t>
  </si>
  <si>
    <t>103680</t>
  </si>
  <si>
    <t>Accounting Club</t>
  </si>
  <si>
    <t>103681</t>
  </si>
  <si>
    <t>Puzzles</t>
  </si>
  <si>
    <t>103682</t>
  </si>
  <si>
    <t>Miles of Smiles Club</t>
  </si>
  <si>
    <t>103683</t>
  </si>
  <si>
    <t>Pointer Pep Band of UWSP</t>
  </si>
  <si>
    <t>103684</t>
  </si>
  <si>
    <t>National Dance Ed Organization</t>
  </si>
  <si>
    <t>103685</t>
  </si>
  <si>
    <t>Composition Club</t>
  </si>
  <si>
    <t>103686</t>
  </si>
  <si>
    <t>Neutral Ground</t>
  </si>
  <si>
    <t>Department</t>
  </si>
  <si>
    <t>Program</t>
  </si>
  <si>
    <t>Organization</t>
  </si>
  <si>
    <t>Complete the revenue portion of the form, including fund, department ID, program code, and account #. A listing of SGA accounts can be found on the last tab of this workbook.</t>
  </si>
  <si>
    <t>Print one copy for your records and to verify the deposit posts correctly to SPIN.</t>
  </si>
  <si>
    <t xml:space="preserve">To locate the "Journal Line Reference", locate the expense in WISER and enter the characters found in the "Jrnl Line Ref" column.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</si>
</sst>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000"/>
    <numFmt numFmtId="166" formatCode="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7.5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3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28"/>
      <color indexed="8"/>
      <name val="Arial"/>
      <family val="2"/>
    </font>
    <font>
      <sz val="14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28"/>
      <color theme="1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6" fillId="0" borderId="0" xfId="0" applyFont="1" applyAlignment="1" applyProtection="1">
      <alignment/>
      <protection locked="0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 locked="0"/>
    </xf>
    <xf numFmtId="164" fontId="4" fillId="0" borderId="12" xfId="0" applyNumberFormat="1" applyFont="1" applyBorder="1" applyAlignment="1" applyProtection="1">
      <alignment horizontal="center"/>
      <protection locked="0"/>
    </xf>
    <xf numFmtId="43" fontId="4" fillId="0" borderId="12" xfId="42" applyFont="1" applyBorder="1" applyAlignment="1" applyProtection="1">
      <alignment/>
      <protection locked="0"/>
    </xf>
    <xf numFmtId="43" fontId="4" fillId="0" borderId="12" xfId="42" applyFont="1" applyBorder="1" applyAlignment="1">
      <alignment/>
    </xf>
    <xf numFmtId="43" fontId="4" fillId="0" borderId="13" xfId="42" applyFont="1" applyBorder="1" applyAlignment="1">
      <alignment/>
    </xf>
    <xf numFmtId="164" fontId="4" fillId="0" borderId="10" xfId="0" applyNumberFormat="1" applyFont="1" applyBorder="1" applyAlignment="1" applyProtection="1">
      <alignment horizontal="center"/>
      <protection locked="0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44" fontId="4" fillId="33" borderId="15" xfId="44" applyFont="1" applyFill="1" applyBorder="1" applyAlignment="1">
      <alignment/>
    </xf>
    <xf numFmtId="44" fontId="4" fillId="0" borderId="15" xfId="44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44" fontId="4" fillId="0" borderId="12" xfId="44" applyFont="1" applyBorder="1" applyAlignment="1">
      <alignment/>
    </xf>
    <xf numFmtId="0" fontId="4" fillId="0" borderId="10" xfId="0" applyFont="1" applyBorder="1" applyAlignment="1">
      <alignment horizontal="left"/>
    </xf>
    <xf numFmtId="43" fontId="4" fillId="0" borderId="11" xfId="0" applyNumberFormat="1" applyFont="1" applyBorder="1" applyAlignment="1">
      <alignment horizontal="center"/>
    </xf>
    <xf numFmtId="43" fontId="4" fillId="0" borderId="12" xfId="42" applyFont="1" applyBorder="1" applyAlignment="1" applyProtection="1">
      <alignment horizontal="right"/>
      <protection locked="0"/>
    </xf>
    <xf numFmtId="0" fontId="4" fillId="34" borderId="13" xfId="0" applyFont="1" applyFill="1" applyBorder="1" applyAlignment="1" applyProtection="1">
      <alignment/>
      <protection locked="0"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44" fontId="7" fillId="0" borderId="15" xfId="44" applyFont="1" applyBorder="1" applyAlignment="1">
      <alignment horizontal="right"/>
    </xf>
    <xf numFmtId="43" fontId="4" fillId="0" borderId="13" xfId="42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44" fontId="4" fillId="0" borderId="0" xfId="44" applyFont="1" applyAlignment="1" applyProtection="1">
      <alignment/>
      <protection locked="0"/>
    </xf>
    <xf numFmtId="43" fontId="4" fillId="0" borderId="12" xfId="42" applyFont="1" applyBorder="1" applyAlignment="1" applyProtection="1">
      <alignment horizontal="right" vertical="center"/>
      <protection locked="0"/>
    </xf>
    <xf numFmtId="44" fontId="5" fillId="0" borderId="0" xfId="44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12" xfId="0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12" xfId="0" applyFont="1" applyBorder="1" applyAlignment="1" applyProtection="1">
      <alignment/>
      <protection locked="0"/>
    </xf>
    <xf numFmtId="165" fontId="4" fillId="0" borderId="12" xfId="0" applyNumberFormat="1" applyFont="1" applyBorder="1" applyAlignment="1" applyProtection="1">
      <alignment horizontal="center"/>
      <protection locked="0"/>
    </xf>
    <xf numFmtId="165" fontId="4" fillId="0" borderId="10" xfId="0" applyNumberFormat="1" applyFont="1" applyBorder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166" fontId="4" fillId="0" borderId="12" xfId="0" applyNumberFormat="1" applyFont="1" applyBorder="1" applyAlignment="1" applyProtection="1">
      <alignment horizontal="center"/>
      <protection locked="0"/>
    </xf>
    <xf numFmtId="39" fontId="4" fillId="0" borderId="12" xfId="42" applyNumberFormat="1" applyFont="1" applyBorder="1" applyAlignment="1" applyProtection="1">
      <alignment/>
      <protection locked="0"/>
    </xf>
    <xf numFmtId="166" fontId="4" fillId="0" borderId="12" xfId="44" applyNumberFormat="1" applyFont="1" applyBorder="1" applyAlignment="1" applyProtection="1">
      <alignment horizontal="center"/>
      <protection locked="0"/>
    </xf>
    <xf numFmtId="0" fontId="4" fillId="34" borderId="12" xfId="0" applyFont="1" applyFill="1" applyBorder="1" applyAlignment="1">
      <alignment/>
    </xf>
    <xf numFmtId="44" fontId="4" fillId="0" borderId="12" xfId="44" applyFont="1" applyBorder="1" applyAlignment="1">
      <alignment horizontal="right"/>
    </xf>
    <xf numFmtId="39" fontId="4" fillId="0" borderId="13" xfId="42" applyNumberFormat="1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55" fillId="0" borderId="0" xfId="53" applyFont="1" applyAlignment="1" applyProtection="1">
      <alignment/>
      <protection/>
    </xf>
    <xf numFmtId="0" fontId="56" fillId="0" borderId="12" xfId="58" applyFont="1" applyBorder="1" applyAlignment="1">
      <alignment horizontal="left" vertical="top" wrapText="1"/>
      <protection/>
    </xf>
    <xf numFmtId="0" fontId="56" fillId="0" borderId="12" xfId="58" applyFont="1" applyBorder="1" applyAlignment="1">
      <alignment horizontal="center" vertical="top"/>
      <protection/>
    </xf>
    <xf numFmtId="0" fontId="57" fillId="0" borderId="12" xfId="58" applyFont="1" applyBorder="1" applyAlignment="1">
      <alignment vertical="top" wrapText="1"/>
      <protection/>
    </xf>
    <xf numFmtId="0" fontId="57" fillId="0" borderId="12" xfId="58" applyFont="1" applyBorder="1" applyAlignment="1">
      <alignment horizontal="center" vertical="top"/>
      <protection/>
    </xf>
    <xf numFmtId="0" fontId="57" fillId="0" borderId="12" xfId="58" applyFont="1" applyBorder="1" applyAlignment="1">
      <alignment vertical="top"/>
      <protection/>
    </xf>
    <xf numFmtId="43" fontId="4" fillId="0" borderId="12" xfId="42" applyFont="1" applyBorder="1" applyAlignment="1">
      <alignment horizontal="center"/>
    </xf>
    <xf numFmtId="1" fontId="4" fillId="0" borderId="12" xfId="0" applyNumberFormat="1" applyFont="1" applyBorder="1" applyAlignment="1" applyProtection="1">
      <alignment horizontal="center"/>
      <protection locked="0"/>
    </xf>
    <xf numFmtId="1" fontId="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4" fillId="35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6" xfId="0" applyFont="1" applyBorder="1" applyAlignment="1" applyProtection="1">
      <alignment/>
      <protection locked="0"/>
    </xf>
    <xf numFmtId="0" fontId="57" fillId="36" borderId="14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59" fillId="0" borderId="12" xfId="0" applyFont="1" applyBorder="1" applyAlignment="1">
      <alignment/>
    </xf>
    <xf numFmtId="0" fontId="0" fillId="0" borderId="12" xfId="0" applyBorder="1" applyAlignment="1">
      <alignment/>
    </xf>
    <xf numFmtId="0" fontId="60" fillId="0" borderId="12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35" borderId="21" xfId="0" applyFont="1" applyFill="1" applyBorder="1" applyAlignment="1">
      <alignment horizontal="center" wrapText="1"/>
    </xf>
    <xf numFmtId="0" fontId="4" fillId="35" borderId="0" xfId="0" applyFont="1" applyFill="1" applyAlignment="1">
      <alignment horizontal="center" wrapText="1"/>
    </xf>
    <xf numFmtId="14" fontId="4" fillId="0" borderId="0" xfId="0" applyNumberFormat="1" applyFont="1" applyAlignment="1" applyProtection="1">
      <alignment horizontal="left"/>
      <protection locked="0"/>
    </xf>
    <xf numFmtId="0" fontId="4" fillId="34" borderId="20" xfId="0" applyFont="1" applyFill="1" applyBorder="1" applyAlignment="1">
      <alignment horizontal="right"/>
    </xf>
    <xf numFmtId="0" fontId="4" fillId="34" borderId="21" xfId="0" applyFont="1" applyFill="1" applyBorder="1" applyAlignment="1">
      <alignment horizontal="right"/>
    </xf>
    <xf numFmtId="0" fontId="4" fillId="34" borderId="21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61" fillId="35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2" xfId="0" applyFont="1" applyBorder="1" applyAlignment="1" applyProtection="1">
      <alignment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35" borderId="17" xfId="0" applyFont="1" applyFill="1" applyBorder="1" applyAlignment="1" applyProtection="1">
      <alignment horizontal="left" wrapText="1"/>
      <protection locked="0"/>
    </xf>
    <xf numFmtId="0" fontId="6" fillId="35" borderId="18" xfId="0" applyFont="1" applyFill="1" applyBorder="1" applyAlignment="1" applyProtection="1">
      <alignment horizontal="left" wrapText="1"/>
      <protection locked="0"/>
    </xf>
    <xf numFmtId="0" fontId="6" fillId="35" borderId="23" xfId="0" applyFont="1" applyFill="1" applyBorder="1" applyAlignment="1" applyProtection="1">
      <alignment horizontal="left" wrapText="1"/>
      <protection locked="0"/>
    </xf>
    <xf numFmtId="0" fontId="6" fillId="35" borderId="0" xfId="0" applyFont="1" applyFill="1" applyAlignment="1" applyProtection="1">
      <alignment horizontal="left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476250</xdr:colOff>
      <xdr:row>34</xdr:row>
      <xdr:rowOff>66675</xdr:rowOff>
    </xdr:from>
    <xdr:to>
      <xdr:col>11</xdr:col>
      <xdr:colOff>2105025</xdr:colOff>
      <xdr:row>38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0287000"/>
          <a:ext cx="3543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685800</xdr:colOff>
      <xdr:row>0</xdr:row>
      <xdr:rowOff>114300</xdr:rowOff>
    </xdr:from>
    <xdr:to>
      <xdr:col>11</xdr:col>
      <xdr:colOff>2276475</xdr:colOff>
      <xdr:row>0</xdr:row>
      <xdr:rowOff>428625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1049000" y="114300"/>
          <a:ext cx="15906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Effective 1-1-2019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wisconsin.edu/uw-policies/uw-system-administrative-policies/sales-use-tax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llux.uwsa.edu/PRODUCTION/acctcodes/index.php/acctcodes/acctcodeselection/2016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6.00390625" style="1" customWidth="1"/>
    <col min="2" max="2" width="14.7109375" style="1" customWidth="1"/>
    <col min="3" max="3" width="9.421875" style="1" bestFit="1" customWidth="1"/>
    <col min="4" max="4" width="14.7109375" style="1" customWidth="1"/>
    <col min="5" max="5" width="11.7109375" style="1" customWidth="1"/>
    <col min="6" max="6" width="16.7109375" style="1" customWidth="1"/>
    <col min="7" max="7" width="9.7109375" style="1" customWidth="1"/>
    <col min="8" max="9" width="16.8515625" style="1" bestFit="1" customWidth="1"/>
    <col min="10" max="10" width="15.00390625" style="1" bestFit="1" customWidth="1"/>
    <col min="11" max="11" width="13.7109375" style="1" customWidth="1"/>
    <col min="12" max="12" width="35.00390625" style="1" bestFit="1" customWidth="1"/>
    <col min="13" max="13" width="4.140625" style="1" hidden="1" customWidth="1"/>
  </cols>
  <sheetData>
    <row r="1" spans="1:12" ht="35.25">
      <c r="A1" s="98" t="s">
        <v>135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3" s="77" customFormat="1" ht="18.75">
      <c r="A2" s="99" t="s">
        <v>132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76"/>
    </row>
    <row r="3" spans="1:13" s="77" customFormat="1" ht="18.75" customHeight="1">
      <c r="A3" s="99" t="s">
        <v>137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76"/>
    </row>
    <row r="4" spans="1:13" ht="18.75" customHeight="1" thickBot="1">
      <c r="A4" s="100" t="s">
        <v>141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2"/>
    </row>
    <row r="5" spans="1:12" ht="21" customHeight="1" thickBot="1">
      <c r="A5" s="3" t="s">
        <v>0</v>
      </c>
      <c r="B5" s="106"/>
      <c r="C5" s="106"/>
      <c r="D5" s="106"/>
      <c r="E5" s="106"/>
      <c r="F5" s="116" t="s">
        <v>1</v>
      </c>
      <c r="G5" s="116"/>
      <c r="H5" s="101"/>
      <c r="I5" s="101"/>
      <c r="J5" s="101"/>
      <c r="K5" s="74" t="s">
        <v>36</v>
      </c>
      <c r="L5" s="117"/>
    </row>
    <row r="6" spans="1:12" ht="21" customHeight="1" thickBot="1">
      <c r="A6" s="3" t="s">
        <v>134</v>
      </c>
      <c r="B6" s="106"/>
      <c r="C6" s="106"/>
      <c r="D6" s="106"/>
      <c r="E6" s="106"/>
      <c r="F6" s="116" t="s">
        <v>2</v>
      </c>
      <c r="G6" s="116"/>
      <c r="H6" s="101"/>
      <c r="I6" s="101"/>
      <c r="J6" s="101"/>
      <c r="K6" s="3" t="s">
        <v>38</v>
      </c>
      <c r="L6" s="118"/>
    </row>
    <row r="7" spans="1:12" ht="21" customHeight="1" thickBot="1">
      <c r="A7" s="3"/>
      <c r="B7" s="4"/>
      <c r="C7" s="4"/>
      <c r="D7" s="79"/>
      <c r="E7" s="4"/>
      <c r="F7" s="116"/>
      <c r="G7" s="116"/>
      <c r="H7" s="93"/>
      <c r="I7" s="93"/>
      <c r="J7" s="93"/>
      <c r="K7" s="75" t="s">
        <v>37</v>
      </c>
      <c r="L7" s="119"/>
    </row>
    <row r="8" spans="1:12" ht="21" customHeight="1">
      <c r="A8" s="92" t="s">
        <v>142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ht="21" customHeight="1">
      <c r="A9" s="91" t="s">
        <v>143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21" customHeight="1">
      <c r="A10" s="120" t="s">
        <v>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2"/>
    </row>
    <row r="11" spans="1:14" ht="30" customHeight="1">
      <c r="A11" s="5" t="s">
        <v>4</v>
      </c>
      <c r="B11" s="5" t="s">
        <v>5</v>
      </c>
      <c r="C11" s="5" t="s">
        <v>129</v>
      </c>
      <c r="D11" s="5" t="s">
        <v>6</v>
      </c>
      <c r="E11" s="5" t="s">
        <v>7</v>
      </c>
      <c r="F11" s="6"/>
      <c r="G11" s="80" t="s">
        <v>8</v>
      </c>
      <c r="H11" s="5" t="s">
        <v>34</v>
      </c>
      <c r="I11" s="5" t="s">
        <v>9</v>
      </c>
      <c r="J11" s="5" t="s">
        <v>10</v>
      </c>
      <c r="K11" s="5" t="s">
        <v>11</v>
      </c>
      <c r="L11" s="5" t="s">
        <v>12</v>
      </c>
      <c r="M11" s="7" t="s">
        <v>13</v>
      </c>
      <c r="N11" s="1"/>
    </row>
    <row r="12" spans="1:14" ht="18.75" customHeight="1">
      <c r="A12" s="8" t="s">
        <v>14</v>
      </c>
      <c r="B12" s="8" t="s">
        <v>15</v>
      </c>
      <c r="C12" s="8" t="s">
        <v>130</v>
      </c>
      <c r="D12" s="8" t="s">
        <v>16</v>
      </c>
      <c r="E12" s="8" t="s">
        <v>17</v>
      </c>
      <c r="F12" s="8" t="s">
        <v>18</v>
      </c>
      <c r="G12" s="81" t="s">
        <v>19</v>
      </c>
      <c r="H12" s="8" t="s">
        <v>35</v>
      </c>
      <c r="I12" s="9" t="s">
        <v>20</v>
      </c>
      <c r="J12" s="9" t="s">
        <v>21</v>
      </c>
      <c r="K12" s="9" t="s">
        <v>22</v>
      </c>
      <c r="L12" s="8" t="s">
        <v>23</v>
      </c>
      <c r="M12" s="7" t="s">
        <v>24</v>
      </c>
      <c r="N12" s="1"/>
    </row>
    <row r="13" spans="1:14" ht="24.75" customHeight="1">
      <c r="A13" s="38"/>
      <c r="B13" s="11"/>
      <c r="C13" s="57"/>
      <c r="D13" s="40"/>
      <c r="E13" s="42"/>
      <c r="F13" s="43"/>
      <c r="G13" s="10"/>
      <c r="H13" s="56">
        <f>IF(G13="No",F13,0)</f>
        <v>0</v>
      </c>
      <c r="I13" s="13">
        <f>IF(G13="Yes",F13/1.055,0)</f>
        <v>0</v>
      </c>
      <c r="J13" s="13">
        <f>ROUND(I13*0.05,2)</f>
        <v>0</v>
      </c>
      <c r="K13" s="14">
        <f>IF(G13="Yes",(F13-I13-J13),0)</f>
        <v>0</v>
      </c>
      <c r="L13" s="37"/>
      <c r="M13" s="4"/>
      <c r="N13" s="4"/>
    </row>
    <row r="14" spans="1:14" ht="24.75" customHeight="1">
      <c r="A14" s="38"/>
      <c r="B14" s="11"/>
      <c r="C14" s="57"/>
      <c r="D14" s="40"/>
      <c r="E14" s="42"/>
      <c r="F14" s="43"/>
      <c r="G14" s="10"/>
      <c r="H14" s="56">
        <f>IF(G14="No",F14,0)</f>
        <v>0</v>
      </c>
      <c r="I14" s="13">
        <f>IF(G14="Yes",F14/1.055,0)</f>
        <v>0</v>
      </c>
      <c r="J14" s="13">
        <f aca="true" t="shared" si="0" ref="J14:J27">ROUND(I14*0.05,2)</f>
        <v>0</v>
      </c>
      <c r="K14" s="14">
        <f aca="true" t="shared" si="1" ref="K14:K27">IF(G14="Yes",(F14-I14-J14),0)</f>
        <v>0</v>
      </c>
      <c r="L14" s="37"/>
      <c r="M14" s="4"/>
      <c r="N14" s="4"/>
    </row>
    <row r="15" spans="1:14" ht="24.75" customHeight="1">
      <c r="A15" s="38"/>
      <c r="B15" s="11"/>
      <c r="C15" s="57"/>
      <c r="D15" s="40"/>
      <c r="E15" s="42"/>
      <c r="F15" s="43"/>
      <c r="G15" s="10"/>
      <c r="H15" s="56">
        <f>IF(G15="No",F15,0)</f>
        <v>0</v>
      </c>
      <c r="I15" s="13">
        <f>IF(G15="Yes",F15/1.055,0)</f>
        <v>0</v>
      </c>
      <c r="J15" s="13">
        <f t="shared" si="0"/>
        <v>0</v>
      </c>
      <c r="K15" s="14">
        <f t="shared" si="1"/>
        <v>0</v>
      </c>
      <c r="L15" s="37"/>
      <c r="M15" s="4"/>
      <c r="N15" s="4"/>
    </row>
    <row r="16" spans="1:14" ht="24.75" customHeight="1">
      <c r="A16" s="38"/>
      <c r="B16" s="11"/>
      <c r="C16" s="57"/>
      <c r="D16" s="40"/>
      <c r="E16" s="42"/>
      <c r="F16" s="43"/>
      <c r="G16" s="10"/>
      <c r="H16" s="56">
        <f aca="true" t="shared" si="2" ref="H16:H27">IF(G16="No",F16,0)</f>
        <v>0</v>
      </c>
      <c r="I16" s="13">
        <f aca="true" t="shared" si="3" ref="I16:I27">IF(G16="Yes",F16/1.055,0)</f>
        <v>0</v>
      </c>
      <c r="J16" s="13">
        <f t="shared" si="0"/>
        <v>0</v>
      </c>
      <c r="K16" s="14">
        <f t="shared" si="1"/>
        <v>0</v>
      </c>
      <c r="L16" s="37"/>
      <c r="M16" s="4"/>
      <c r="N16" s="4"/>
    </row>
    <row r="17" spans="1:14" ht="24.75" customHeight="1">
      <c r="A17" s="38"/>
      <c r="B17" s="11"/>
      <c r="C17" s="57"/>
      <c r="D17" s="40"/>
      <c r="E17" s="42"/>
      <c r="F17" s="43"/>
      <c r="G17" s="10"/>
      <c r="H17" s="56">
        <f t="shared" si="2"/>
        <v>0</v>
      </c>
      <c r="I17" s="13">
        <f t="shared" si="3"/>
        <v>0</v>
      </c>
      <c r="J17" s="13">
        <f t="shared" si="0"/>
        <v>0</v>
      </c>
      <c r="K17" s="14">
        <f t="shared" si="1"/>
        <v>0</v>
      </c>
      <c r="L17" s="37"/>
      <c r="M17" s="4"/>
      <c r="N17" s="4"/>
    </row>
    <row r="18" spans="1:14" ht="24.75" customHeight="1">
      <c r="A18" s="38"/>
      <c r="B18" s="11"/>
      <c r="C18" s="57"/>
      <c r="D18" s="40"/>
      <c r="E18" s="42"/>
      <c r="F18" s="43"/>
      <c r="G18" s="10"/>
      <c r="H18" s="56">
        <f>IF(G18="No",F18,0)</f>
        <v>0</v>
      </c>
      <c r="I18" s="13">
        <f>IF(G18="Yes",F18/1.055,0)</f>
        <v>0</v>
      </c>
      <c r="J18" s="13">
        <f t="shared" si="0"/>
        <v>0</v>
      </c>
      <c r="K18" s="14">
        <f t="shared" si="1"/>
        <v>0</v>
      </c>
      <c r="L18" s="37"/>
      <c r="M18" s="4"/>
      <c r="N18" s="4"/>
    </row>
    <row r="19" spans="1:14" ht="24.75" customHeight="1">
      <c r="A19" s="38"/>
      <c r="B19" s="11"/>
      <c r="C19" s="57"/>
      <c r="D19" s="40"/>
      <c r="E19" s="42"/>
      <c r="F19" s="43"/>
      <c r="G19" s="10"/>
      <c r="H19" s="56">
        <f>IF(G19="No",F19,0)</f>
        <v>0</v>
      </c>
      <c r="I19" s="13">
        <f>IF(G19="Yes",F19/1.055,0)</f>
        <v>0</v>
      </c>
      <c r="J19" s="13">
        <f t="shared" si="0"/>
        <v>0</v>
      </c>
      <c r="K19" s="14">
        <f t="shared" si="1"/>
        <v>0</v>
      </c>
      <c r="L19" s="37"/>
      <c r="M19" s="4"/>
      <c r="N19" s="4"/>
    </row>
    <row r="20" spans="1:14" ht="24.75" customHeight="1">
      <c r="A20" s="38"/>
      <c r="B20" s="11"/>
      <c r="C20" s="57"/>
      <c r="D20" s="40"/>
      <c r="E20" s="42"/>
      <c r="F20" s="43"/>
      <c r="G20" s="10"/>
      <c r="H20" s="56">
        <f t="shared" si="2"/>
        <v>0</v>
      </c>
      <c r="I20" s="13">
        <f t="shared" si="3"/>
        <v>0</v>
      </c>
      <c r="J20" s="13">
        <f t="shared" si="0"/>
        <v>0</v>
      </c>
      <c r="K20" s="14">
        <f t="shared" si="1"/>
        <v>0</v>
      </c>
      <c r="L20" s="37"/>
      <c r="M20" s="4"/>
      <c r="N20" s="4"/>
    </row>
    <row r="21" spans="1:14" ht="24.75" customHeight="1">
      <c r="A21" s="38"/>
      <c r="B21" s="11"/>
      <c r="C21" s="57"/>
      <c r="D21" s="40"/>
      <c r="E21" s="42"/>
      <c r="F21" s="43"/>
      <c r="G21" s="10"/>
      <c r="H21" s="56">
        <f t="shared" si="2"/>
        <v>0</v>
      </c>
      <c r="I21" s="13">
        <f t="shared" si="3"/>
        <v>0</v>
      </c>
      <c r="J21" s="13">
        <f t="shared" si="0"/>
        <v>0</v>
      </c>
      <c r="K21" s="14">
        <f t="shared" si="1"/>
        <v>0</v>
      </c>
      <c r="L21" s="37"/>
      <c r="M21" s="4"/>
      <c r="N21" s="4"/>
    </row>
    <row r="22" spans="1:14" ht="24.75" customHeight="1">
      <c r="A22" s="38"/>
      <c r="B22" s="11"/>
      <c r="C22" s="57"/>
      <c r="D22" s="40"/>
      <c r="E22" s="42"/>
      <c r="F22" s="43"/>
      <c r="G22" s="10"/>
      <c r="H22" s="56">
        <f t="shared" si="2"/>
        <v>0</v>
      </c>
      <c r="I22" s="13">
        <f t="shared" si="3"/>
        <v>0</v>
      </c>
      <c r="J22" s="13">
        <f t="shared" si="0"/>
        <v>0</v>
      </c>
      <c r="K22" s="14">
        <f t="shared" si="1"/>
        <v>0</v>
      </c>
      <c r="L22" s="37"/>
      <c r="M22" s="4"/>
      <c r="N22" s="4"/>
    </row>
    <row r="23" spans="1:14" ht="24.75" customHeight="1">
      <c r="A23" s="38"/>
      <c r="B23" s="11"/>
      <c r="C23" s="57"/>
      <c r="D23" s="40"/>
      <c r="E23" s="42"/>
      <c r="F23" s="43"/>
      <c r="G23" s="10"/>
      <c r="H23" s="56">
        <f t="shared" si="2"/>
        <v>0</v>
      </c>
      <c r="I23" s="13">
        <f t="shared" si="3"/>
        <v>0</v>
      </c>
      <c r="J23" s="13">
        <f t="shared" si="0"/>
        <v>0</v>
      </c>
      <c r="K23" s="14">
        <f t="shared" si="1"/>
        <v>0</v>
      </c>
      <c r="L23" s="37"/>
      <c r="M23" s="4"/>
      <c r="N23" s="4"/>
    </row>
    <row r="24" spans="1:14" ht="24.75" customHeight="1">
      <c r="A24" s="38"/>
      <c r="B24" s="11"/>
      <c r="C24" s="57"/>
      <c r="D24" s="40"/>
      <c r="E24" s="42"/>
      <c r="F24" s="43"/>
      <c r="G24" s="10"/>
      <c r="H24" s="56">
        <f t="shared" si="2"/>
        <v>0</v>
      </c>
      <c r="I24" s="13">
        <f t="shared" si="3"/>
        <v>0</v>
      </c>
      <c r="J24" s="13">
        <f t="shared" si="0"/>
        <v>0</v>
      </c>
      <c r="K24" s="14">
        <f t="shared" si="1"/>
        <v>0</v>
      </c>
      <c r="L24" s="37"/>
      <c r="M24" s="4"/>
      <c r="N24" s="4"/>
    </row>
    <row r="25" spans="1:14" ht="24.75" customHeight="1">
      <c r="A25" s="38"/>
      <c r="B25" s="11"/>
      <c r="C25" s="57"/>
      <c r="D25" s="40"/>
      <c r="E25" s="42"/>
      <c r="F25" s="43"/>
      <c r="G25" s="10"/>
      <c r="H25" s="56">
        <f t="shared" si="2"/>
        <v>0</v>
      </c>
      <c r="I25" s="13">
        <f t="shared" si="3"/>
        <v>0</v>
      </c>
      <c r="J25" s="13">
        <f t="shared" si="0"/>
        <v>0</v>
      </c>
      <c r="K25" s="14">
        <f t="shared" si="1"/>
        <v>0</v>
      </c>
      <c r="L25" s="37"/>
      <c r="M25" s="4"/>
      <c r="N25" s="4"/>
    </row>
    <row r="26" spans="1:14" ht="24.75" customHeight="1">
      <c r="A26" s="38"/>
      <c r="B26" s="11"/>
      <c r="C26" s="57"/>
      <c r="D26" s="40"/>
      <c r="E26" s="42"/>
      <c r="F26" s="43"/>
      <c r="G26" s="10"/>
      <c r="H26" s="56">
        <f t="shared" si="2"/>
        <v>0</v>
      </c>
      <c r="I26" s="13">
        <f t="shared" si="3"/>
        <v>0</v>
      </c>
      <c r="J26" s="13">
        <f t="shared" si="0"/>
        <v>0</v>
      </c>
      <c r="K26" s="14">
        <f t="shared" si="1"/>
        <v>0</v>
      </c>
      <c r="L26" s="37"/>
      <c r="M26" s="4"/>
      <c r="N26" s="4"/>
    </row>
    <row r="27" spans="1:14" ht="24.75" customHeight="1">
      <c r="A27" s="39"/>
      <c r="B27" s="11"/>
      <c r="C27" s="57"/>
      <c r="D27" s="40"/>
      <c r="E27" s="42"/>
      <c r="F27" s="43"/>
      <c r="G27" s="10"/>
      <c r="H27" s="56">
        <f t="shared" si="2"/>
        <v>0</v>
      </c>
      <c r="I27" s="13">
        <f t="shared" si="3"/>
        <v>0</v>
      </c>
      <c r="J27" s="13">
        <f t="shared" si="0"/>
        <v>0</v>
      </c>
      <c r="K27" s="14">
        <f t="shared" si="1"/>
        <v>0</v>
      </c>
      <c r="L27" s="37"/>
      <c r="M27" s="4"/>
      <c r="N27" s="4"/>
    </row>
    <row r="28" spans="1:14" ht="24.75" customHeight="1">
      <c r="A28" s="16"/>
      <c r="B28" s="17"/>
      <c r="C28" s="17"/>
      <c r="D28" s="17"/>
      <c r="E28" s="18"/>
      <c r="F28" s="19">
        <f>SUM(F13:F27)</f>
        <v>0</v>
      </c>
      <c r="G28" s="20" t="s">
        <v>25</v>
      </c>
      <c r="H28" s="46">
        <f>SUM(H13:H27)</f>
        <v>0</v>
      </c>
      <c r="I28" s="21">
        <f>SUM(I13:I27)</f>
        <v>0</v>
      </c>
      <c r="J28" s="21">
        <f>SUM(J13:J27)</f>
        <v>0</v>
      </c>
      <c r="K28" s="21">
        <f>SUM(K13:K27)</f>
        <v>0</v>
      </c>
      <c r="L28" s="45"/>
      <c r="M28" s="4"/>
      <c r="N28" s="4"/>
    </row>
    <row r="29" spans="1:13" ht="21" customHeight="1">
      <c r="A29" s="120" t="s">
        <v>26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2"/>
      <c r="M29" s="4"/>
    </row>
    <row r="30" spans="1:13" ht="30" customHeight="1">
      <c r="A30" s="5" t="s">
        <v>4</v>
      </c>
      <c r="B30" s="5" t="s">
        <v>5</v>
      </c>
      <c r="C30" s="5" t="s">
        <v>129</v>
      </c>
      <c r="D30" s="5" t="s">
        <v>6</v>
      </c>
      <c r="E30" s="5" t="s">
        <v>7</v>
      </c>
      <c r="F30" s="22"/>
      <c r="G30" s="85" t="s">
        <v>39</v>
      </c>
      <c r="H30" s="86"/>
      <c r="I30" s="86"/>
      <c r="J30" s="87"/>
      <c r="K30" s="102" t="s">
        <v>40</v>
      </c>
      <c r="L30" s="103"/>
      <c r="M30" s="4"/>
    </row>
    <row r="31" spans="1:13" ht="21" customHeight="1">
      <c r="A31" s="8" t="s">
        <v>14</v>
      </c>
      <c r="B31" s="8" t="s">
        <v>15</v>
      </c>
      <c r="C31" s="8" t="s">
        <v>130</v>
      </c>
      <c r="D31" s="8" t="s">
        <v>16</v>
      </c>
      <c r="E31" s="8" t="s">
        <v>17</v>
      </c>
      <c r="F31" s="23" t="s">
        <v>18</v>
      </c>
      <c r="G31" s="88"/>
      <c r="H31" s="89"/>
      <c r="I31" s="89"/>
      <c r="J31" s="90"/>
      <c r="K31" s="104"/>
      <c r="L31" s="105"/>
      <c r="M31" s="4"/>
    </row>
    <row r="32" spans="1:13" ht="24.75" customHeight="1">
      <c r="A32" s="38"/>
      <c r="B32" s="11"/>
      <c r="C32" s="57"/>
      <c r="D32" s="40"/>
      <c r="E32" s="44"/>
      <c r="F32" s="47"/>
      <c r="G32" s="78"/>
      <c r="H32" s="71"/>
      <c r="I32" s="72"/>
      <c r="J32" s="48"/>
      <c r="K32" s="73"/>
      <c r="L32" s="70"/>
      <c r="M32" s="4"/>
    </row>
    <row r="33" spans="1:13" ht="24.75" customHeight="1">
      <c r="A33" s="39"/>
      <c r="B33" s="15"/>
      <c r="C33" s="58"/>
      <c r="D33" s="41"/>
      <c r="E33" s="44"/>
      <c r="F33" s="47"/>
      <c r="G33" s="49"/>
      <c r="H33" s="72"/>
      <c r="I33" s="72"/>
      <c r="J33" s="48"/>
      <c r="K33" s="49"/>
      <c r="L33" s="48"/>
      <c r="M33" s="4"/>
    </row>
    <row r="34" spans="1:13" ht="21" customHeight="1">
      <c r="A34" s="25"/>
      <c r="B34" s="26"/>
      <c r="C34" s="26"/>
      <c r="D34" s="27"/>
      <c r="E34" s="28" t="s">
        <v>27</v>
      </c>
      <c r="F34" s="29">
        <f>SUM(F32:F33)</f>
        <v>0</v>
      </c>
      <c r="G34" s="94"/>
      <c r="H34" s="95"/>
      <c r="I34" s="95"/>
      <c r="J34" s="95"/>
      <c r="K34" s="96"/>
      <c r="L34" s="97"/>
      <c r="M34" s="4"/>
    </row>
    <row r="35" spans="1:13" ht="15.75">
      <c r="A35" s="107" t="s">
        <v>28</v>
      </c>
      <c r="B35" s="108"/>
      <c r="C35" s="108"/>
      <c r="D35" s="109"/>
      <c r="E35" s="30" t="s">
        <v>29</v>
      </c>
      <c r="F35" s="24"/>
      <c r="G35" s="123" t="s">
        <v>136</v>
      </c>
      <c r="H35" s="124"/>
      <c r="I35" s="124"/>
      <c r="J35" s="31"/>
      <c r="K35" s="4"/>
      <c r="L35" s="4"/>
      <c r="M35" s="4"/>
    </row>
    <row r="36" spans="1:13" ht="15.75">
      <c r="A36" s="110"/>
      <c r="B36" s="111"/>
      <c r="C36" s="111"/>
      <c r="D36" s="112"/>
      <c r="E36" s="30" t="s">
        <v>30</v>
      </c>
      <c r="F36" s="32"/>
      <c r="G36" s="125"/>
      <c r="H36" s="126"/>
      <c r="I36" s="126"/>
      <c r="J36" s="33"/>
      <c r="K36" s="34"/>
      <c r="L36" s="34"/>
      <c r="M36" s="34"/>
    </row>
    <row r="37" spans="1:9" ht="15.75">
      <c r="A37" s="110"/>
      <c r="B37" s="111"/>
      <c r="C37" s="111"/>
      <c r="D37" s="112"/>
      <c r="E37" s="30" t="s">
        <v>31</v>
      </c>
      <c r="F37" s="12"/>
      <c r="G37" s="125"/>
      <c r="H37" s="126"/>
      <c r="I37" s="126"/>
    </row>
    <row r="38" spans="1:9" ht="15.75">
      <c r="A38" s="113"/>
      <c r="B38" s="114"/>
      <c r="C38" s="114"/>
      <c r="D38" s="115"/>
      <c r="E38" s="35" t="s">
        <v>32</v>
      </c>
      <c r="F38" s="21">
        <f>SUM(F35:F37)</f>
        <v>0</v>
      </c>
      <c r="G38" s="36" t="str">
        <f>IF(F28+F34=F38,"TOTALS BALANCE","VERIFY TOTALS")</f>
        <v>TOTALS BALANCE</v>
      </c>
      <c r="I38" s="4"/>
    </row>
    <row r="39" ht="15.75">
      <c r="I39" s="4"/>
    </row>
    <row r="40" ht="15.75">
      <c r="I40" s="4"/>
    </row>
    <row r="41" ht="15.75">
      <c r="I41" s="4"/>
    </row>
    <row r="42" ht="15.75">
      <c r="I42" s="4"/>
    </row>
    <row r="43" ht="15.75">
      <c r="I43" s="4"/>
    </row>
    <row r="44" ht="15.75">
      <c r="I44" s="4"/>
    </row>
    <row r="45" ht="15.75">
      <c r="I45" s="4"/>
    </row>
    <row r="46" ht="15.75">
      <c r="I46" s="4"/>
    </row>
    <row r="47" ht="15.75">
      <c r="I47" s="4"/>
    </row>
    <row r="48" ht="15.75">
      <c r="I48" s="4"/>
    </row>
    <row r="49" ht="15.75">
      <c r="I49" s="4"/>
    </row>
    <row r="50" ht="15.75">
      <c r="I50" s="4"/>
    </row>
    <row r="51" ht="15">
      <c r="I51" s="34"/>
    </row>
  </sheetData>
  <sheetProtection/>
  <mergeCells count="23">
    <mergeCell ref="A35:D38"/>
    <mergeCell ref="F7:G7"/>
    <mergeCell ref="L5:L7"/>
    <mergeCell ref="A10:L10"/>
    <mergeCell ref="B6:E6"/>
    <mergeCell ref="F6:G6"/>
    <mergeCell ref="G35:I37"/>
    <mergeCell ref="F5:G5"/>
    <mergeCell ref="H5:J5"/>
    <mergeCell ref="A29:L29"/>
    <mergeCell ref="A1:L1"/>
    <mergeCell ref="A2:L2"/>
    <mergeCell ref="A3:L3"/>
    <mergeCell ref="A4:L4"/>
    <mergeCell ref="H6:J6"/>
    <mergeCell ref="K30:L31"/>
    <mergeCell ref="B5:E5"/>
    <mergeCell ref="G30:J31"/>
    <mergeCell ref="A9:L9"/>
    <mergeCell ref="A8:L8"/>
    <mergeCell ref="H7:J7"/>
    <mergeCell ref="G34:J34"/>
    <mergeCell ref="K34:L34"/>
  </mergeCells>
  <conditionalFormatting sqref="G38">
    <cfRule type="expression" priority="1" dxfId="1" stopIfTrue="1">
      <formula>"VERIFY TOTALS"</formula>
    </cfRule>
  </conditionalFormatting>
  <dataValidations count="1">
    <dataValidation type="list" showInputMessage="1" showErrorMessage="1" sqref="G13:G27">
      <formula1>$M$11:$M$13</formula1>
    </dataValidation>
  </dataValidations>
  <printOptions/>
  <pageMargins left="0.5" right="0.5" top="0.25" bottom="0.25" header="0.3" footer="0.3"/>
  <pageSetup fitToHeight="1" fitToWidth="1" horizontalDpi="600" verticalDpi="600" orientation="landscape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2"/>
  <sheetViews>
    <sheetView zoomScalePageLayoutView="0" workbookViewId="0" topLeftCell="A4">
      <selection activeCell="A19" sqref="A19"/>
    </sheetView>
  </sheetViews>
  <sheetFormatPr defaultColWidth="9.140625" defaultRowHeight="15"/>
  <cols>
    <col min="1" max="1" width="144.140625" style="3" customWidth="1"/>
  </cols>
  <sheetData>
    <row r="1" ht="15.75">
      <c r="A1" s="59" t="s">
        <v>41</v>
      </c>
    </row>
    <row r="2" ht="15.75">
      <c r="A2" s="3" t="s">
        <v>42</v>
      </c>
    </row>
    <row r="4" ht="15.75">
      <c r="A4" s="59" t="s">
        <v>3</v>
      </c>
    </row>
    <row r="5" ht="30.75">
      <c r="A5" s="60" t="s">
        <v>643</v>
      </c>
    </row>
    <row r="6" ht="15.75">
      <c r="A6" s="60"/>
    </row>
    <row r="7" ht="30.75">
      <c r="A7" s="60" t="s">
        <v>43</v>
      </c>
    </row>
    <row r="8" ht="15.75">
      <c r="A8" s="60" t="s">
        <v>44</v>
      </c>
    </row>
    <row r="9" ht="15.75">
      <c r="A9" s="60"/>
    </row>
    <row r="10" ht="15.75">
      <c r="A10" s="60" t="s">
        <v>45</v>
      </c>
    </row>
    <row r="11" ht="15.75">
      <c r="A11" s="60"/>
    </row>
    <row r="12" ht="15.75">
      <c r="A12" s="60" t="s">
        <v>46</v>
      </c>
    </row>
    <row r="13" ht="15.75">
      <c r="A13" s="60"/>
    </row>
    <row r="14" ht="15.75">
      <c r="A14" s="59" t="s">
        <v>47</v>
      </c>
    </row>
    <row r="15" ht="15.75">
      <c r="A15" s="3" t="s">
        <v>48</v>
      </c>
    </row>
    <row r="17" ht="15.75">
      <c r="A17" s="3" t="s">
        <v>49</v>
      </c>
    </row>
    <row r="19" ht="15.75">
      <c r="A19" s="3" t="s">
        <v>645</v>
      </c>
    </row>
    <row r="21" ht="15.75">
      <c r="A21" s="3" t="s">
        <v>50</v>
      </c>
    </row>
    <row r="22" ht="15.75">
      <c r="A22" s="61" t="s">
        <v>51</v>
      </c>
    </row>
    <row r="24" ht="15.75">
      <c r="A24" s="59" t="s">
        <v>52</v>
      </c>
    </row>
    <row r="25" ht="15.75">
      <c r="A25" s="3" t="s">
        <v>53</v>
      </c>
    </row>
    <row r="27" ht="15.75">
      <c r="A27" s="3" t="s">
        <v>54</v>
      </c>
    </row>
    <row r="28" ht="15.75">
      <c r="A28" s="3" t="s">
        <v>55</v>
      </c>
    </row>
    <row r="30" ht="15.75">
      <c r="A30" s="3" t="s">
        <v>644</v>
      </c>
    </row>
    <row r="32" ht="15.75">
      <c r="A32" s="3" t="s">
        <v>133</v>
      </c>
    </row>
  </sheetData>
  <sheetProtection/>
  <printOptions/>
  <pageMargins left="0.7" right="0.7" top="0.75" bottom="0.75" header="0.3" footer="0.3"/>
  <pageSetup fitToHeight="0" fitToWidth="1"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PageLayoutView="0" workbookViewId="0" topLeftCell="A22">
      <selection activeCell="B18" sqref="B18"/>
    </sheetView>
  </sheetViews>
  <sheetFormatPr defaultColWidth="9.140625" defaultRowHeight="15"/>
  <cols>
    <col min="1" max="1" width="40.140625" style="0" customWidth="1"/>
    <col min="2" max="2" width="14.8515625" style="0" bestFit="1" customWidth="1"/>
    <col min="3" max="3" width="65.57421875" style="0" customWidth="1"/>
  </cols>
  <sheetData>
    <row r="1" spans="1:3" ht="15.75">
      <c r="A1" s="3" t="s">
        <v>56</v>
      </c>
      <c r="B1" s="62"/>
      <c r="C1" s="3"/>
    </row>
    <row r="2" spans="1:3" ht="15.75">
      <c r="A2" s="50" t="s">
        <v>131</v>
      </c>
      <c r="B2" s="62"/>
      <c r="C2" s="3"/>
    </row>
    <row r="3" spans="1:3" ht="15.75">
      <c r="A3" s="3"/>
      <c r="B3" s="62"/>
      <c r="C3" s="3"/>
    </row>
    <row r="4" spans="1:3" ht="15.75">
      <c r="A4" s="3"/>
      <c r="B4" s="62"/>
      <c r="C4" s="3"/>
    </row>
    <row r="5" spans="1:3" ht="15.75">
      <c r="A5" s="3" t="s">
        <v>57</v>
      </c>
      <c r="B5" s="62"/>
      <c r="C5" s="3"/>
    </row>
    <row r="6" spans="1:3" ht="15.75">
      <c r="A6" s="3"/>
      <c r="B6" s="62"/>
      <c r="C6" s="3"/>
    </row>
    <row r="7" spans="1:3" ht="15.75">
      <c r="A7" s="51" t="s">
        <v>58</v>
      </c>
      <c r="B7" s="52" t="s">
        <v>59</v>
      </c>
      <c r="C7" s="51" t="s">
        <v>60</v>
      </c>
    </row>
    <row r="8" spans="1:3" ht="15">
      <c r="A8" s="53" t="s">
        <v>61</v>
      </c>
      <c r="B8" s="54" t="s">
        <v>62</v>
      </c>
      <c r="C8" s="53"/>
    </row>
    <row r="9" spans="1:3" ht="15">
      <c r="A9" s="53" t="s">
        <v>63</v>
      </c>
      <c r="B9" s="54" t="s">
        <v>62</v>
      </c>
      <c r="C9" s="53"/>
    </row>
    <row r="10" spans="1:3" ht="15">
      <c r="A10" s="53" t="s">
        <v>64</v>
      </c>
      <c r="B10" s="54" t="s">
        <v>8</v>
      </c>
      <c r="C10" s="53"/>
    </row>
    <row r="11" spans="1:3" ht="15">
      <c r="A11" s="53" t="s">
        <v>65</v>
      </c>
      <c r="B11" s="54" t="s">
        <v>8</v>
      </c>
      <c r="C11" s="53"/>
    </row>
    <row r="12" spans="1:3" ht="15">
      <c r="A12" s="53" t="s">
        <v>66</v>
      </c>
      <c r="B12" s="54" t="s">
        <v>62</v>
      </c>
      <c r="C12" s="53"/>
    </row>
    <row r="13" spans="1:3" ht="15">
      <c r="A13" s="53" t="s">
        <v>67</v>
      </c>
      <c r="B13" s="54" t="s">
        <v>8</v>
      </c>
      <c r="C13" s="53"/>
    </row>
    <row r="14" spans="1:3" ht="15">
      <c r="A14" s="53" t="s">
        <v>68</v>
      </c>
      <c r="B14" s="54" t="s">
        <v>62</v>
      </c>
      <c r="C14" s="53"/>
    </row>
    <row r="15" spans="1:3" ht="15">
      <c r="A15" s="53" t="s">
        <v>69</v>
      </c>
      <c r="B15" s="54" t="s">
        <v>8</v>
      </c>
      <c r="C15" s="53"/>
    </row>
    <row r="16" spans="1:3" ht="30">
      <c r="A16" s="53" t="s">
        <v>70</v>
      </c>
      <c r="B16" s="54" t="s">
        <v>8</v>
      </c>
      <c r="C16" s="53" t="s">
        <v>71</v>
      </c>
    </row>
    <row r="17" spans="1:3" ht="15">
      <c r="A17" s="53" t="s">
        <v>72</v>
      </c>
      <c r="B17" s="54" t="s">
        <v>62</v>
      </c>
      <c r="C17" s="53"/>
    </row>
    <row r="18" spans="1:3" ht="15">
      <c r="A18" s="53" t="s">
        <v>73</v>
      </c>
      <c r="B18" s="54" t="s">
        <v>62</v>
      </c>
      <c r="C18" s="53"/>
    </row>
    <row r="19" spans="1:3" ht="15">
      <c r="A19" s="53" t="s">
        <v>74</v>
      </c>
      <c r="B19" s="54" t="s">
        <v>62</v>
      </c>
      <c r="C19" s="53"/>
    </row>
    <row r="20" spans="1:3" ht="15">
      <c r="A20" s="53" t="s">
        <v>75</v>
      </c>
      <c r="B20" s="54" t="s">
        <v>8</v>
      </c>
      <c r="C20" s="53" t="s">
        <v>76</v>
      </c>
    </row>
    <row r="21" spans="1:3" ht="15">
      <c r="A21" s="53" t="s">
        <v>77</v>
      </c>
      <c r="B21" s="54" t="s">
        <v>62</v>
      </c>
      <c r="C21" s="53" t="s">
        <v>78</v>
      </c>
    </row>
    <row r="22" spans="1:3" ht="15">
      <c r="A22" s="53" t="s">
        <v>79</v>
      </c>
      <c r="B22" s="54" t="s">
        <v>8</v>
      </c>
      <c r="C22" s="53" t="s">
        <v>80</v>
      </c>
    </row>
    <row r="23" spans="1:3" ht="15">
      <c r="A23" s="53" t="s">
        <v>81</v>
      </c>
      <c r="B23" s="54" t="s">
        <v>8</v>
      </c>
      <c r="C23" s="53"/>
    </row>
    <row r="24" spans="1:3" ht="15">
      <c r="A24" s="53" t="s">
        <v>82</v>
      </c>
      <c r="B24" s="54" t="s">
        <v>8</v>
      </c>
      <c r="C24" s="53" t="s">
        <v>80</v>
      </c>
    </row>
    <row r="25" spans="1:3" ht="15">
      <c r="A25" s="53" t="s">
        <v>83</v>
      </c>
      <c r="B25" s="54" t="s">
        <v>62</v>
      </c>
      <c r="C25" s="53"/>
    </row>
    <row r="26" spans="1:3" ht="15">
      <c r="A26" s="53" t="s">
        <v>84</v>
      </c>
      <c r="B26" s="54" t="s">
        <v>62</v>
      </c>
      <c r="C26" s="53"/>
    </row>
    <row r="27" spans="1:3" ht="30">
      <c r="A27" s="55" t="s">
        <v>85</v>
      </c>
      <c r="B27" s="54" t="s">
        <v>62</v>
      </c>
      <c r="C27" s="53" t="s">
        <v>86</v>
      </c>
    </row>
    <row r="28" spans="1:3" ht="15">
      <c r="A28" s="53" t="s">
        <v>87</v>
      </c>
      <c r="B28" s="54" t="s">
        <v>62</v>
      </c>
      <c r="C28" s="53"/>
    </row>
    <row r="29" spans="1:3" ht="15">
      <c r="A29" s="53" t="s">
        <v>88</v>
      </c>
      <c r="B29" s="54" t="s">
        <v>62</v>
      </c>
      <c r="C29" s="53" t="s">
        <v>89</v>
      </c>
    </row>
    <row r="30" spans="1:3" ht="15">
      <c r="A30" s="53" t="s">
        <v>90</v>
      </c>
      <c r="B30" s="54" t="s">
        <v>8</v>
      </c>
      <c r="C30" s="53"/>
    </row>
    <row r="31" spans="1:3" ht="15">
      <c r="A31" s="53" t="s">
        <v>91</v>
      </c>
      <c r="B31" s="54" t="s">
        <v>62</v>
      </c>
      <c r="C31" s="53" t="s">
        <v>89</v>
      </c>
    </row>
    <row r="32" spans="1:3" ht="15">
      <c r="A32" s="53" t="s">
        <v>92</v>
      </c>
      <c r="B32" s="54" t="s">
        <v>62</v>
      </c>
      <c r="C32" s="53" t="s">
        <v>93</v>
      </c>
    </row>
    <row r="33" spans="1:3" ht="15">
      <c r="A33" s="53" t="s">
        <v>94</v>
      </c>
      <c r="B33" s="54" t="s">
        <v>8</v>
      </c>
      <c r="C33" s="53"/>
    </row>
    <row r="34" spans="1:3" ht="15">
      <c r="A34" s="53" t="s">
        <v>95</v>
      </c>
      <c r="B34" s="54" t="s">
        <v>8</v>
      </c>
      <c r="C34" s="53" t="s">
        <v>96</v>
      </c>
    </row>
    <row r="35" spans="1:3" ht="15">
      <c r="A35" s="53" t="s">
        <v>97</v>
      </c>
      <c r="B35" s="54" t="s">
        <v>8</v>
      </c>
      <c r="C35" s="53"/>
    </row>
    <row r="36" spans="1:3" ht="15">
      <c r="A36" s="53" t="s">
        <v>98</v>
      </c>
      <c r="B36" s="54" t="s">
        <v>62</v>
      </c>
      <c r="C36" s="53"/>
    </row>
    <row r="37" spans="1:3" ht="15">
      <c r="A37" s="53" t="s">
        <v>99</v>
      </c>
      <c r="B37" s="54" t="s">
        <v>62</v>
      </c>
      <c r="C37" s="53"/>
    </row>
    <row r="38" spans="1:3" ht="30">
      <c r="A38" s="53" t="s">
        <v>100</v>
      </c>
      <c r="B38" s="54" t="s">
        <v>8</v>
      </c>
      <c r="C38" s="53" t="s">
        <v>101</v>
      </c>
    </row>
    <row r="39" spans="1:3" ht="60">
      <c r="A39" s="53" t="s">
        <v>100</v>
      </c>
      <c r="B39" s="54" t="s">
        <v>33</v>
      </c>
      <c r="C39" s="53" t="s">
        <v>102</v>
      </c>
    </row>
    <row r="40" spans="1:3" ht="15">
      <c r="A40" s="53" t="s">
        <v>103</v>
      </c>
      <c r="B40" s="54" t="s">
        <v>62</v>
      </c>
      <c r="C40" s="53"/>
    </row>
    <row r="41" spans="1:3" ht="15">
      <c r="A41" s="53" t="s">
        <v>104</v>
      </c>
      <c r="B41" s="54" t="s">
        <v>62</v>
      </c>
      <c r="C41" s="53"/>
    </row>
    <row r="42" spans="1:3" ht="15">
      <c r="A42" s="53" t="s">
        <v>105</v>
      </c>
      <c r="B42" s="54" t="s">
        <v>8</v>
      </c>
      <c r="C42" s="53" t="s">
        <v>106</v>
      </c>
    </row>
    <row r="43" spans="1:3" ht="15">
      <c r="A43" s="53" t="s">
        <v>107</v>
      </c>
      <c r="B43" s="54" t="s">
        <v>8</v>
      </c>
      <c r="C43" s="53" t="s">
        <v>108</v>
      </c>
    </row>
    <row r="44" spans="1:3" ht="15">
      <c r="A44" s="53" t="s">
        <v>109</v>
      </c>
      <c r="B44" s="54" t="s">
        <v>62</v>
      </c>
      <c r="C44" s="53" t="s">
        <v>110</v>
      </c>
    </row>
    <row r="45" spans="1:3" ht="30">
      <c r="A45" s="53" t="s">
        <v>111</v>
      </c>
      <c r="B45" s="54" t="s">
        <v>62</v>
      </c>
      <c r="C45" s="53" t="s">
        <v>112</v>
      </c>
    </row>
    <row r="46" spans="1:3" ht="30">
      <c r="A46" s="53" t="s">
        <v>113</v>
      </c>
      <c r="B46" s="54" t="s">
        <v>62</v>
      </c>
      <c r="C46" s="53" t="s">
        <v>112</v>
      </c>
    </row>
    <row r="47" spans="1:3" ht="30">
      <c r="A47" s="53" t="s">
        <v>114</v>
      </c>
      <c r="B47" s="54" t="s">
        <v>62</v>
      </c>
      <c r="C47" s="53" t="s">
        <v>115</v>
      </c>
    </row>
  </sheetData>
  <sheetProtection/>
  <autoFilter ref="A7:C47"/>
  <hyperlinks>
    <hyperlink ref="A2" r:id="rId1" display="Sales &amp; Use Tax | UW Policies"/>
  </hyperlinks>
  <printOptions/>
  <pageMargins left="0.7" right="0.7" top="0.75" bottom="0.75" header="0.3" footer="0.3"/>
  <pageSetup fitToHeight="0" fitToWidth="1" horizontalDpi="600" verticalDpi="600" orientation="portrait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E14" sqref="E14:E15"/>
    </sheetView>
  </sheetViews>
  <sheetFormatPr defaultColWidth="9.140625" defaultRowHeight="15"/>
  <cols>
    <col min="1" max="1" width="20.28125" style="0" customWidth="1"/>
    <col min="2" max="2" width="8.7109375" style="63" bestFit="1" customWidth="1"/>
    <col min="3" max="3" width="34.28125" style="0" bestFit="1" customWidth="1"/>
    <col min="4" max="4" width="59.421875" style="0" customWidth="1"/>
    <col min="5" max="5" width="57.57421875" style="64" bestFit="1" customWidth="1"/>
  </cols>
  <sheetData>
    <row r="1" ht="15.75">
      <c r="A1" s="3" t="s">
        <v>116</v>
      </c>
    </row>
    <row r="2" ht="15.75">
      <c r="A2" s="50" t="s">
        <v>117</v>
      </c>
    </row>
    <row r="5" ht="15.75">
      <c r="A5" s="3" t="s">
        <v>118</v>
      </c>
    </row>
    <row r="6" ht="15.75">
      <c r="A6" s="3"/>
    </row>
    <row r="7" spans="1:5" ht="15.75">
      <c r="A7" s="59" t="s">
        <v>119</v>
      </c>
      <c r="B7" s="65" t="s">
        <v>120</v>
      </c>
      <c r="C7" s="59" t="s">
        <v>121</v>
      </c>
      <c r="D7" s="66" t="s">
        <v>122</v>
      </c>
      <c r="E7" s="66" t="s">
        <v>138</v>
      </c>
    </row>
    <row r="8" spans="1:5" ht="15">
      <c r="A8" s="67" t="s">
        <v>123</v>
      </c>
      <c r="B8" s="68" t="s">
        <v>124</v>
      </c>
      <c r="C8" s="67" t="s">
        <v>125</v>
      </c>
      <c r="D8" s="69" t="s">
        <v>126</v>
      </c>
      <c r="E8" s="67" t="s">
        <v>139</v>
      </c>
    </row>
    <row r="9" spans="1:5" ht="30">
      <c r="A9" s="67" t="s">
        <v>123</v>
      </c>
      <c r="B9" s="68" t="s">
        <v>127</v>
      </c>
      <c r="C9" s="67" t="s">
        <v>128</v>
      </c>
      <c r="D9" s="69" t="s">
        <v>140</v>
      </c>
      <c r="E9" s="67"/>
    </row>
  </sheetData>
  <sheetProtection/>
  <hyperlinks>
    <hyperlink ref="A2" r:id="rId1" display="SFS Sorted Account Codes"/>
  </hyperlinks>
  <printOptions/>
  <pageMargins left="0.7" right="0.7" top="0.75" bottom="0.75" header="0.3" footer="0.3"/>
  <pageSetup fitToHeight="0" fitToWidth="1" horizontalDpi="600" verticalDpi="600" orientation="portrait" scale="5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8"/>
  <sheetViews>
    <sheetView zoomScalePageLayoutView="0" workbookViewId="0" topLeftCell="A1">
      <selection activeCell="M20" sqref="M20"/>
    </sheetView>
  </sheetViews>
  <sheetFormatPr defaultColWidth="8.7109375" defaultRowHeight="15"/>
  <cols>
    <col min="1" max="1" width="16.140625" style="83" bestFit="1" customWidth="1"/>
    <col min="2" max="2" width="7.7109375" style="83" bestFit="1" customWidth="1"/>
    <col min="3" max="3" width="12.28125" style="83" bestFit="1" customWidth="1"/>
    <col min="4" max="4" width="8.7109375" style="83" customWidth="1"/>
    <col min="5" max="5" width="30.140625" style="83" bestFit="1" customWidth="1"/>
    <col min="6" max="16384" width="8.7109375" style="83" customWidth="1"/>
  </cols>
  <sheetData>
    <row r="1" spans="1:5" ht="18">
      <c r="A1" s="84" t="s">
        <v>640</v>
      </c>
      <c r="B1" s="84" t="s">
        <v>4</v>
      </c>
      <c r="C1" s="84" t="s">
        <v>641</v>
      </c>
      <c r="D1" s="84"/>
      <c r="E1" s="84" t="s">
        <v>642</v>
      </c>
    </row>
    <row r="2" spans="1:5" ht="15">
      <c r="A2" s="82" t="s">
        <v>508</v>
      </c>
      <c r="B2" s="82" t="s">
        <v>145</v>
      </c>
      <c r="C2" s="82" t="s">
        <v>146</v>
      </c>
      <c r="D2" s="82"/>
      <c r="E2" s="82" t="s">
        <v>509</v>
      </c>
    </row>
    <row r="3" spans="1:5" ht="15">
      <c r="A3" s="82" t="s">
        <v>544</v>
      </c>
      <c r="B3" s="82" t="s">
        <v>145</v>
      </c>
      <c r="C3" s="82" t="s">
        <v>146</v>
      </c>
      <c r="D3" s="82"/>
      <c r="E3" s="82" t="s">
        <v>545</v>
      </c>
    </row>
    <row r="4" spans="1:5" ht="15">
      <c r="A4" s="82" t="s">
        <v>452</v>
      </c>
      <c r="B4" s="82" t="s">
        <v>145</v>
      </c>
      <c r="C4" s="82" t="s">
        <v>146</v>
      </c>
      <c r="D4" s="82"/>
      <c r="E4" s="82" t="s">
        <v>453</v>
      </c>
    </row>
    <row r="5" spans="1:5" ht="15">
      <c r="A5" s="82" t="s">
        <v>626</v>
      </c>
      <c r="B5" s="82" t="s">
        <v>145</v>
      </c>
      <c r="C5" s="82" t="s">
        <v>146</v>
      </c>
      <c r="D5" s="82"/>
      <c r="E5" s="82" t="s">
        <v>627</v>
      </c>
    </row>
    <row r="6" spans="1:5" ht="15">
      <c r="A6" s="82" t="s">
        <v>286</v>
      </c>
      <c r="B6" s="82" t="s">
        <v>145</v>
      </c>
      <c r="C6" s="82" t="s">
        <v>146</v>
      </c>
      <c r="D6" s="82"/>
      <c r="E6" s="82" t="s">
        <v>287</v>
      </c>
    </row>
    <row r="7" spans="1:5" ht="15">
      <c r="A7" s="82" t="s">
        <v>588</v>
      </c>
      <c r="B7" s="82" t="s">
        <v>145</v>
      </c>
      <c r="C7" s="82" t="s">
        <v>146</v>
      </c>
      <c r="D7" s="82"/>
      <c r="E7" s="82" t="s">
        <v>589</v>
      </c>
    </row>
    <row r="8" spans="1:5" ht="15">
      <c r="A8" s="82" t="s">
        <v>568</v>
      </c>
      <c r="B8" s="82" t="s">
        <v>145</v>
      </c>
      <c r="C8" s="82" t="s">
        <v>146</v>
      </c>
      <c r="D8" s="82"/>
      <c r="E8" s="82" t="s">
        <v>569</v>
      </c>
    </row>
    <row r="9" spans="1:5" ht="15">
      <c r="A9" s="82" t="s">
        <v>210</v>
      </c>
      <c r="B9" s="82" t="s">
        <v>145</v>
      </c>
      <c r="C9" s="82" t="s">
        <v>146</v>
      </c>
      <c r="D9" s="82"/>
      <c r="E9" s="82" t="s">
        <v>211</v>
      </c>
    </row>
    <row r="10" spans="1:5" ht="15">
      <c r="A10" s="82" t="s">
        <v>148</v>
      </c>
      <c r="B10" s="82" t="s">
        <v>145</v>
      </c>
      <c r="C10" s="82" t="s">
        <v>146</v>
      </c>
      <c r="D10" s="82"/>
      <c r="E10" s="82" t="s">
        <v>149</v>
      </c>
    </row>
    <row r="11" spans="1:5" ht="15">
      <c r="A11" s="82" t="s">
        <v>208</v>
      </c>
      <c r="B11" s="82" t="s">
        <v>145</v>
      </c>
      <c r="C11" s="82" t="s">
        <v>146</v>
      </c>
      <c r="D11" s="82"/>
      <c r="E11" s="82" t="s">
        <v>209</v>
      </c>
    </row>
    <row r="12" spans="1:5" ht="15">
      <c r="A12" s="82" t="s">
        <v>620</v>
      </c>
      <c r="B12" s="82" t="s">
        <v>145</v>
      </c>
      <c r="C12" s="82" t="s">
        <v>146</v>
      </c>
      <c r="D12" s="82"/>
      <c r="E12" s="82" t="s">
        <v>621</v>
      </c>
    </row>
    <row r="13" spans="1:5" ht="15">
      <c r="A13" s="82" t="s">
        <v>434</v>
      </c>
      <c r="B13" s="82" t="s">
        <v>145</v>
      </c>
      <c r="C13" s="82" t="s">
        <v>146</v>
      </c>
      <c r="D13" s="82"/>
      <c r="E13" s="82" t="s">
        <v>435</v>
      </c>
    </row>
    <row r="14" spans="1:5" ht="15">
      <c r="A14" s="82" t="s">
        <v>492</v>
      </c>
      <c r="B14" s="82" t="s">
        <v>145</v>
      </c>
      <c r="C14" s="82" t="s">
        <v>146</v>
      </c>
      <c r="D14" s="82"/>
      <c r="E14" s="82" t="s">
        <v>493</v>
      </c>
    </row>
    <row r="15" spans="1:5" ht="15">
      <c r="A15" s="82" t="s">
        <v>238</v>
      </c>
      <c r="B15" s="82" t="s">
        <v>145</v>
      </c>
      <c r="C15" s="82" t="s">
        <v>146</v>
      </c>
      <c r="D15" s="82"/>
      <c r="E15" s="82" t="s">
        <v>239</v>
      </c>
    </row>
    <row r="16" spans="1:5" ht="15">
      <c r="A16" s="82" t="s">
        <v>354</v>
      </c>
      <c r="B16" s="82" t="s">
        <v>145</v>
      </c>
      <c r="C16" s="82" t="s">
        <v>146</v>
      </c>
      <c r="D16" s="82"/>
      <c r="E16" s="82" t="s">
        <v>355</v>
      </c>
    </row>
    <row r="17" spans="1:5" ht="15">
      <c r="A17" s="82" t="s">
        <v>454</v>
      </c>
      <c r="B17" s="82" t="s">
        <v>145</v>
      </c>
      <c r="C17" s="82" t="s">
        <v>146</v>
      </c>
      <c r="D17" s="82"/>
      <c r="E17" s="82" t="s">
        <v>455</v>
      </c>
    </row>
    <row r="18" spans="1:5" ht="15">
      <c r="A18" s="82" t="s">
        <v>414</v>
      </c>
      <c r="B18" s="82" t="s">
        <v>145</v>
      </c>
      <c r="C18" s="82" t="s">
        <v>146</v>
      </c>
      <c r="D18" s="82"/>
      <c r="E18" s="82" t="s">
        <v>415</v>
      </c>
    </row>
    <row r="19" spans="1:5" ht="15">
      <c r="A19" s="82" t="s">
        <v>436</v>
      </c>
      <c r="B19" s="82" t="s">
        <v>145</v>
      </c>
      <c r="C19" s="82" t="s">
        <v>146</v>
      </c>
      <c r="D19" s="82"/>
      <c r="E19" s="82" t="s">
        <v>437</v>
      </c>
    </row>
    <row r="20" spans="1:5" ht="15">
      <c r="A20" s="82" t="s">
        <v>242</v>
      </c>
      <c r="B20" s="82" t="s">
        <v>145</v>
      </c>
      <c r="C20" s="82" t="s">
        <v>146</v>
      </c>
      <c r="D20" s="82"/>
      <c r="E20" s="82" t="s">
        <v>243</v>
      </c>
    </row>
    <row r="21" spans="1:5" ht="15">
      <c r="A21" s="82" t="s">
        <v>522</v>
      </c>
      <c r="B21" s="82" t="s">
        <v>145</v>
      </c>
      <c r="C21" s="82" t="s">
        <v>146</v>
      </c>
      <c r="D21" s="82"/>
      <c r="E21" s="82" t="s">
        <v>523</v>
      </c>
    </row>
    <row r="22" spans="1:5" ht="15">
      <c r="A22" s="82" t="s">
        <v>546</v>
      </c>
      <c r="B22" s="82" t="s">
        <v>145</v>
      </c>
      <c r="C22" s="82" t="s">
        <v>146</v>
      </c>
      <c r="D22" s="82"/>
      <c r="E22" s="82" t="s">
        <v>547</v>
      </c>
    </row>
    <row r="23" spans="1:5" ht="15">
      <c r="A23" s="82" t="s">
        <v>216</v>
      </c>
      <c r="B23" s="82" t="s">
        <v>145</v>
      </c>
      <c r="C23" s="82" t="s">
        <v>146</v>
      </c>
      <c r="D23" s="82"/>
      <c r="E23" s="82" t="s">
        <v>217</v>
      </c>
    </row>
    <row r="24" spans="1:5" ht="15">
      <c r="A24" s="82" t="s">
        <v>338</v>
      </c>
      <c r="B24" s="82" t="s">
        <v>145</v>
      </c>
      <c r="C24" s="82" t="s">
        <v>146</v>
      </c>
      <c r="D24" s="82"/>
      <c r="E24" s="82" t="s">
        <v>339</v>
      </c>
    </row>
    <row r="25" spans="1:5" ht="15">
      <c r="A25" s="82" t="s">
        <v>584</v>
      </c>
      <c r="B25" s="82" t="s">
        <v>145</v>
      </c>
      <c r="C25" s="82" t="s">
        <v>146</v>
      </c>
      <c r="D25" s="82"/>
      <c r="E25" s="82" t="s">
        <v>585</v>
      </c>
    </row>
    <row r="26" spans="1:5" ht="15">
      <c r="A26" s="82" t="s">
        <v>432</v>
      </c>
      <c r="B26" s="82" t="s">
        <v>145</v>
      </c>
      <c r="C26" s="82" t="s">
        <v>146</v>
      </c>
      <c r="D26" s="82"/>
      <c r="E26" s="82" t="s">
        <v>433</v>
      </c>
    </row>
    <row r="27" spans="1:5" ht="15">
      <c r="A27" s="82" t="s">
        <v>482</v>
      </c>
      <c r="B27" s="82" t="s">
        <v>145</v>
      </c>
      <c r="C27" s="82" t="s">
        <v>146</v>
      </c>
      <c r="D27" s="82"/>
      <c r="E27" s="82" t="s">
        <v>483</v>
      </c>
    </row>
    <row r="28" spans="1:5" ht="15">
      <c r="A28" s="82" t="s">
        <v>162</v>
      </c>
      <c r="B28" s="82" t="s">
        <v>145</v>
      </c>
      <c r="C28" s="82" t="s">
        <v>146</v>
      </c>
      <c r="D28" s="82"/>
      <c r="E28" s="82" t="s">
        <v>163</v>
      </c>
    </row>
    <row r="29" spans="1:5" ht="15">
      <c r="A29" s="82" t="s">
        <v>622</v>
      </c>
      <c r="B29" s="82" t="s">
        <v>145</v>
      </c>
      <c r="C29" s="82" t="s">
        <v>146</v>
      </c>
      <c r="D29" s="82"/>
      <c r="E29" s="82" t="s">
        <v>623</v>
      </c>
    </row>
    <row r="30" spans="1:5" ht="15">
      <c r="A30" s="82" t="s">
        <v>424</v>
      </c>
      <c r="B30" s="82" t="s">
        <v>145</v>
      </c>
      <c r="C30" s="82" t="s">
        <v>146</v>
      </c>
      <c r="D30" s="82"/>
      <c r="E30" s="82" t="s">
        <v>425</v>
      </c>
    </row>
    <row r="31" spans="1:5" ht="15">
      <c r="A31" s="82" t="s">
        <v>336</v>
      </c>
      <c r="B31" s="82" t="s">
        <v>145</v>
      </c>
      <c r="C31" s="82" t="s">
        <v>146</v>
      </c>
      <c r="D31" s="82"/>
      <c r="E31" s="82" t="s">
        <v>337</v>
      </c>
    </row>
    <row r="32" spans="1:5" ht="15">
      <c r="A32" s="82" t="s">
        <v>552</v>
      </c>
      <c r="B32" s="82" t="s">
        <v>145</v>
      </c>
      <c r="C32" s="82" t="s">
        <v>146</v>
      </c>
      <c r="D32" s="82"/>
      <c r="E32" s="82" t="s">
        <v>553</v>
      </c>
    </row>
    <row r="33" spans="1:5" ht="15">
      <c r="A33" s="82" t="s">
        <v>466</v>
      </c>
      <c r="B33" s="82" t="s">
        <v>145</v>
      </c>
      <c r="C33" s="82" t="s">
        <v>146</v>
      </c>
      <c r="D33" s="82"/>
      <c r="E33" s="82" t="s">
        <v>467</v>
      </c>
    </row>
    <row r="34" spans="1:5" ht="15">
      <c r="A34" s="82" t="s">
        <v>374</v>
      </c>
      <c r="B34" s="82" t="s">
        <v>145</v>
      </c>
      <c r="C34" s="82" t="s">
        <v>146</v>
      </c>
      <c r="D34" s="82"/>
      <c r="E34" s="82" t="s">
        <v>375</v>
      </c>
    </row>
    <row r="35" spans="1:5" ht="15">
      <c r="A35" s="82" t="s">
        <v>316</v>
      </c>
      <c r="B35" s="82" t="s">
        <v>145</v>
      </c>
      <c r="C35" s="82" t="s">
        <v>146</v>
      </c>
      <c r="D35" s="82"/>
      <c r="E35" s="82" t="s">
        <v>317</v>
      </c>
    </row>
    <row r="36" spans="1:5" ht="15">
      <c r="A36" s="82" t="s">
        <v>334</v>
      </c>
      <c r="B36" s="82" t="s">
        <v>145</v>
      </c>
      <c r="C36" s="82" t="s">
        <v>146</v>
      </c>
      <c r="D36" s="82"/>
      <c r="E36" s="82" t="s">
        <v>335</v>
      </c>
    </row>
    <row r="37" spans="1:5" ht="15">
      <c r="A37" s="82" t="s">
        <v>392</v>
      </c>
      <c r="B37" s="82" t="s">
        <v>145</v>
      </c>
      <c r="C37" s="82" t="s">
        <v>146</v>
      </c>
      <c r="D37" s="82"/>
      <c r="E37" s="82" t="s">
        <v>393</v>
      </c>
    </row>
    <row r="38" spans="1:5" ht="15">
      <c r="A38" s="82" t="s">
        <v>332</v>
      </c>
      <c r="B38" s="82" t="s">
        <v>145</v>
      </c>
      <c r="C38" s="82" t="s">
        <v>146</v>
      </c>
      <c r="D38" s="82"/>
      <c r="E38" s="82" t="s">
        <v>333</v>
      </c>
    </row>
    <row r="39" spans="1:5" ht="15">
      <c r="A39" s="82" t="s">
        <v>218</v>
      </c>
      <c r="B39" s="82" t="s">
        <v>145</v>
      </c>
      <c r="C39" s="82" t="s">
        <v>146</v>
      </c>
      <c r="D39" s="82"/>
      <c r="E39" s="82" t="s">
        <v>219</v>
      </c>
    </row>
    <row r="40" spans="1:5" ht="15">
      <c r="A40" s="82" t="s">
        <v>514</v>
      </c>
      <c r="B40" s="82" t="s">
        <v>145</v>
      </c>
      <c r="C40" s="82" t="s">
        <v>146</v>
      </c>
      <c r="D40" s="82"/>
      <c r="E40" s="82" t="s">
        <v>515</v>
      </c>
    </row>
    <row r="41" spans="1:5" ht="15">
      <c r="A41" s="82" t="s">
        <v>172</v>
      </c>
      <c r="B41" s="82" t="s">
        <v>145</v>
      </c>
      <c r="C41" s="82" t="s">
        <v>146</v>
      </c>
      <c r="D41" s="82"/>
      <c r="E41" s="82" t="s">
        <v>173</v>
      </c>
    </row>
    <row r="42" spans="1:5" ht="15">
      <c r="A42" s="82" t="s">
        <v>330</v>
      </c>
      <c r="B42" s="82" t="s">
        <v>145</v>
      </c>
      <c r="C42" s="82" t="s">
        <v>146</v>
      </c>
      <c r="D42" s="82"/>
      <c r="E42" s="82" t="s">
        <v>331</v>
      </c>
    </row>
    <row r="43" spans="1:5" ht="15">
      <c r="A43" s="82" t="s">
        <v>554</v>
      </c>
      <c r="B43" s="82" t="s">
        <v>145</v>
      </c>
      <c r="C43" s="82" t="s">
        <v>146</v>
      </c>
      <c r="D43" s="82"/>
      <c r="E43" s="82" t="s">
        <v>555</v>
      </c>
    </row>
    <row r="44" spans="1:5" ht="15">
      <c r="A44" s="82" t="s">
        <v>294</v>
      </c>
      <c r="B44" s="82" t="s">
        <v>145</v>
      </c>
      <c r="C44" s="82" t="s">
        <v>146</v>
      </c>
      <c r="D44" s="82"/>
      <c r="E44" s="82" t="s">
        <v>295</v>
      </c>
    </row>
    <row r="45" spans="1:5" ht="15">
      <c r="A45" s="82" t="s">
        <v>308</v>
      </c>
      <c r="B45" s="82" t="s">
        <v>145</v>
      </c>
      <c r="C45" s="82" t="s">
        <v>146</v>
      </c>
      <c r="D45" s="82"/>
      <c r="E45" s="82" t="s">
        <v>309</v>
      </c>
    </row>
    <row r="46" spans="1:5" ht="15">
      <c r="A46" s="82" t="s">
        <v>306</v>
      </c>
      <c r="B46" s="82" t="s">
        <v>145</v>
      </c>
      <c r="C46" s="82" t="s">
        <v>146</v>
      </c>
      <c r="D46" s="82"/>
      <c r="E46" s="82" t="s">
        <v>307</v>
      </c>
    </row>
    <row r="47" spans="1:5" ht="15">
      <c r="A47" s="82" t="s">
        <v>304</v>
      </c>
      <c r="B47" s="82" t="s">
        <v>145</v>
      </c>
      <c r="C47" s="82" t="s">
        <v>146</v>
      </c>
      <c r="D47" s="82"/>
      <c r="E47" s="82" t="s">
        <v>305</v>
      </c>
    </row>
    <row r="48" spans="1:5" ht="15">
      <c r="A48" s="82" t="s">
        <v>328</v>
      </c>
      <c r="B48" s="82" t="s">
        <v>145</v>
      </c>
      <c r="C48" s="82" t="s">
        <v>146</v>
      </c>
      <c r="D48" s="82"/>
      <c r="E48" s="82" t="s">
        <v>329</v>
      </c>
    </row>
    <row r="49" spans="1:5" ht="15">
      <c r="A49" s="82" t="s">
        <v>560</v>
      </c>
      <c r="B49" s="82" t="s">
        <v>145</v>
      </c>
      <c r="C49" s="82" t="s">
        <v>146</v>
      </c>
      <c r="D49" s="82"/>
      <c r="E49" s="82" t="s">
        <v>561</v>
      </c>
    </row>
    <row r="50" spans="1:5" ht="15">
      <c r="A50" s="82" t="s">
        <v>372</v>
      </c>
      <c r="B50" s="82" t="s">
        <v>145</v>
      </c>
      <c r="C50" s="82" t="s">
        <v>146</v>
      </c>
      <c r="D50" s="82"/>
      <c r="E50" s="82" t="s">
        <v>373</v>
      </c>
    </row>
    <row r="51" spans="1:5" ht="15">
      <c r="A51" s="82" t="s">
        <v>276</v>
      </c>
      <c r="B51" s="82" t="s">
        <v>145</v>
      </c>
      <c r="C51" s="82" t="s">
        <v>146</v>
      </c>
      <c r="D51" s="82"/>
      <c r="E51" s="82" t="s">
        <v>277</v>
      </c>
    </row>
    <row r="52" spans="1:5" ht="15">
      <c r="A52" s="82" t="s">
        <v>604</v>
      </c>
      <c r="B52" s="82" t="s">
        <v>145</v>
      </c>
      <c r="C52" s="82" t="s">
        <v>146</v>
      </c>
      <c r="D52" s="82"/>
      <c r="E52" s="82" t="s">
        <v>605</v>
      </c>
    </row>
    <row r="53" spans="1:5" ht="15">
      <c r="A53" s="82" t="s">
        <v>232</v>
      </c>
      <c r="B53" s="82" t="s">
        <v>145</v>
      </c>
      <c r="C53" s="82" t="s">
        <v>146</v>
      </c>
      <c r="D53" s="82"/>
      <c r="E53" s="82" t="s">
        <v>233</v>
      </c>
    </row>
    <row r="54" spans="1:5" ht="15">
      <c r="A54" s="82" t="s">
        <v>302</v>
      </c>
      <c r="B54" s="82" t="s">
        <v>145</v>
      </c>
      <c r="C54" s="82" t="s">
        <v>146</v>
      </c>
      <c r="D54" s="82"/>
      <c r="E54" s="82" t="s">
        <v>303</v>
      </c>
    </row>
    <row r="55" spans="1:5" ht="15">
      <c r="A55" s="82" t="s">
        <v>350</v>
      </c>
      <c r="B55" s="82" t="s">
        <v>145</v>
      </c>
      <c r="C55" s="82" t="s">
        <v>146</v>
      </c>
      <c r="D55" s="82"/>
      <c r="E55" s="82" t="s">
        <v>351</v>
      </c>
    </row>
    <row r="56" spans="1:5" ht="15">
      <c r="A56" s="82" t="s">
        <v>636</v>
      </c>
      <c r="B56" s="82" t="s">
        <v>145</v>
      </c>
      <c r="C56" s="82" t="s">
        <v>146</v>
      </c>
      <c r="D56" s="82"/>
      <c r="E56" s="82" t="s">
        <v>637</v>
      </c>
    </row>
    <row r="57" spans="1:5" ht="15">
      <c r="A57" s="82" t="s">
        <v>542</v>
      </c>
      <c r="B57" s="82" t="s">
        <v>145</v>
      </c>
      <c r="C57" s="82" t="s">
        <v>146</v>
      </c>
      <c r="D57" s="82"/>
      <c r="E57" s="82" t="s">
        <v>543</v>
      </c>
    </row>
    <row r="58" spans="1:5" ht="15">
      <c r="A58" s="82" t="s">
        <v>596</v>
      </c>
      <c r="B58" s="82" t="s">
        <v>145</v>
      </c>
      <c r="C58" s="82" t="s">
        <v>146</v>
      </c>
      <c r="D58" s="82"/>
      <c r="E58" s="82" t="s">
        <v>597</v>
      </c>
    </row>
    <row r="59" spans="1:5" ht="15">
      <c r="A59" s="82" t="s">
        <v>380</v>
      </c>
      <c r="B59" s="82" t="s">
        <v>145</v>
      </c>
      <c r="C59" s="82" t="s">
        <v>146</v>
      </c>
      <c r="D59" s="82"/>
      <c r="E59" s="82" t="s">
        <v>381</v>
      </c>
    </row>
    <row r="60" spans="1:5" ht="15">
      <c r="A60" s="82" t="s">
        <v>426</v>
      </c>
      <c r="B60" s="82" t="s">
        <v>145</v>
      </c>
      <c r="C60" s="82" t="s">
        <v>146</v>
      </c>
      <c r="D60" s="82"/>
      <c r="E60" s="82" t="s">
        <v>427</v>
      </c>
    </row>
    <row r="61" spans="1:5" ht="15">
      <c r="A61" s="82" t="s">
        <v>488</v>
      </c>
      <c r="B61" s="82" t="s">
        <v>145</v>
      </c>
      <c r="C61" s="82" t="s">
        <v>146</v>
      </c>
      <c r="D61" s="82"/>
      <c r="E61" s="82" t="s">
        <v>489</v>
      </c>
    </row>
    <row r="62" spans="1:5" ht="15">
      <c r="A62" s="82" t="s">
        <v>446</v>
      </c>
      <c r="B62" s="82" t="s">
        <v>145</v>
      </c>
      <c r="C62" s="82" t="s">
        <v>146</v>
      </c>
      <c r="D62" s="82"/>
      <c r="E62" s="82" t="s">
        <v>447</v>
      </c>
    </row>
    <row r="63" spans="1:5" ht="15">
      <c r="A63" s="82" t="s">
        <v>600</v>
      </c>
      <c r="B63" s="82" t="s">
        <v>145</v>
      </c>
      <c r="C63" s="82" t="s">
        <v>146</v>
      </c>
      <c r="D63" s="82"/>
      <c r="E63" s="82" t="s">
        <v>601</v>
      </c>
    </row>
    <row r="64" spans="1:5" ht="15">
      <c r="A64" s="82" t="s">
        <v>326</v>
      </c>
      <c r="B64" s="82" t="s">
        <v>145</v>
      </c>
      <c r="C64" s="82" t="s">
        <v>146</v>
      </c>
      <c r="D64" s="82"/>
      <c r="E64" s="82" t="s">
        <v>327</v>
      </c>
    </row>
    <row r="65" spans="1:5" ht="15">
      <c r="A65" s="82" t="s">
        <v>444</v>
      </c>
      <c r="B65" s="82" t="s">
        <v>145</v>
      </c>
      <c r="C65" s="82" t="s">
        <v>146</v>
      </c>
      <c r="D65" s="82"/>
      <c r="E65" s="82" t="s">
        <v>445</v>
      </c>
    </row>
    <row r="66" spans="1:5" ht="15">
      <c r="A66" s="82" t="s">
        <v>468</v>
      </c>
      <c r="B66" s="82" t="s">
        <v>145</v>
      </c>
      <c r="C66" s="82" t="s">
        <v>146</v>
      </c>
      <c r="D66" s="82"/>
      <c r="E66" s="82" t="s">
        <v>469</v>
      </c>
    </row>
    <row r="67" spans="1:5" ht="15">
      <c r="A67" s="82" t="s">
        <v>502</v>
      </c>
      <c r="B67" s="82" t="s">
        <v>145</v>
      </c>
      <c r="C67" s="82" t="s">
        <v>146</v>
      </c>
      <c r="D67" s="82"/>
      <c r="E67" s="82" t="s">
        <v>503</v>
      </c>
    </row>
    <row r="68" spans="1:5" ht="15">
      <c r="A68" s="82" t="s">
        <v>562</v>
      </c>
      <c r="B68" s="82" t="s">
        <v>145</v>
      </c>
      <c r="C68" s="82" t="s">
        <v>146</v>
      </c>
      <c r="D68" s="82"/>
      <c r="E68" s="82" t="s">
        <v>563</v>
      </c>
    </row>
    <row r="69" spans="1:5" ht="15">
      <c r="A69" s="82" t="s">
        <v>430</v>
      </c>
      <c r="B69" s="82" t="s">
        <v>145</v>
      </c>
      <c r="C69" s="82" t="s">
        <v>146</v>
      </c>
      <c r="D69" s="82"/>
      <c r="E69" s="82" t="s">
        <v>431</v>
      </c>
    </row>
    <row r="70" spans="1:5" ht="15">
      <c r="A70" s="82" t="s">
        <v>390</v>
      </c>
      <c r="B70" s="82" t="s">
        <v>145</v>
      </c>
      <c r="C70" s="82" t="s">
        <v>146</v>
      </c>
      <c r="D70" s="82"/>
      <c r="E70" s="82" t="s">
        <v>391</v>
      </c>
    </row>
    <row r="71" spans="1:5" ht="15">
      <c r="A71" s="82" t="s">
        <v>458</v>
      </c>
      <c r="B71" s="82" t="s">
        <v>145</v>
      </c>
      <c r="C71" s="82" t="s">
        <v>146</v>
      </c>
      <c r="D71" s="82"/>
      <c r="E71" s="82" t="s">
        <v>459</v>
      </c>
    </row>
    <row r="72" spans="1:5" ht="15">
      <c r="A72" s="82" t="s">
        <v>608</v>
      </c>
      <c r="B72" s="82" t="s">
        <v>145</v>
      </c>
      <c r="C72" s="82" t="s">
        <v>146</v>
      </c>
      <c r="D72" s="82"/>
      <c r="E72" s="82" t="s">
        <v>609</v>
      </c>
    </row>
    <row r="73" spans="1:5" ht="15">
      <c r="A73" s="82" t="s">
        <v>192</v>
      </c>
      <c r="B73" s="82" t="s">
        <v>145</v>
      </c>
      <c r="C73" s="82" t="s">
        <v>146</v>
      </c>
      <c r="D73" s="82"/>
      <c r="E73" s="82" t="s">
        <v>193</v>
      </c>
    </row>
    <row r="74" spans="1:5" ht="15">
      <c r="A74" s="82" t="s">
        <v>356</v>
      </c>
      <c r="B74" s="82" t="s">
        <v>145</v>
      </c>
      <c r="C74" s="82" t="s">
        <v>146</v>
      </c>
      <c r="D74" s="82"/>
      <c r="E74" s="82" t="s">
        <v>357</v>
      </c>
    </row>
    <row r="75" spans="1:5" ht="15">
      <c r="A75" s="82" t="s">
        <v>534</v>
      </c>
      <c r="B75" s="82" t="s">
        <v>145</v>
      </c>
      <c r="C75" s="82" t="s">
        <v>146</v>
      </c>
      <c r="D75" s="82"/>
      <c r="E75" s="82" t="s">
        <v>535</v>
      </c>
    </row>
    <row r="76" spans="1:5" ht="15">
      <c r="A76" s="82" t="s">
        <v>368</v>
      </c>
      <c r="B76" s="82" t="s">
        <v>145</v>
      </c>
      <c r="C76" s="82" t="s">
        <v>146</v>
      </c>
      <c r="D76" s="82"/>
      <c r="E76" s="82" t="s">
        <v>369</v>
      </c>
    </row>
    <row r="77" spans="1:5" ht="15">
      <c r="A77" s="82" t="s">
        <v>262</v>
      </c>
      <c r="B77" s="82" t="s">
        <v>145</v>
      </c>
      <c r="C77" s="82" t="s">
        <v>146</v>
      </c>
      <c r="D77" s="82"/>
      <c r="E77" s="82" t="s">
        <v>263</v>
      </c>
    </row>
    <row r="78" spans="1:5" ht="15">
      <c r="A78" s="82" t="s">
        <v>530</v>
      </c>
      <c r="B78" s="82" t="s">
        <v>145</v>
      </c>
      <c r="C78" s="82" t="s">
        <v>146</v>
      </c>
      <c r="D78" s="82"/>
      <c r="E78" s="82" t="s">
        <v>531</v>
      </c>
    </row>
    <row r="79" spans="1:5" ht="15">
      <c r="A79" s="82" t="s">
        <v>360</v>
      </c>
      <c r="B79" s="82" t="s">
        <v>145</v>
      </c>
      <c r="C79" s="82" t="s">
        <v>146</v>
      </c>
      <c r="D79" s="82"/>
      <c r="E79" s="82" t="s">
        <v>361</v>
      </c>
    </row>
    <row r="80" spans="1:5" ht="15">
      <c r="A80" s="82" t="s">
        <v>364</v>
      </c>
      <c r="B80" s="82" t="s">
        <v>145</v>
      </c>
      <c r="C80" s="82" t="s">
        <v>146</v>
      </c>
      <c r="D80" s="82"/>
      <c r="E80" s="82" t="s">
        <v>365</v>
      </c>
    </row>
    <row r="81" spans="1:5" ht="15">
      <c r="A81" s="82" t="s">
        <v>206</v>
      </c>
      <c r="B81" s="82" t="s">
        <v>145</v>
      </c>
      <c r="C81" s="82" t="s">
        <v>146</v>
      </c>
      <c r="D81" s="82"/>
      <c r="E81" s="82" t="s">
        <v>207</v>
      </c>
    </row>
    <row r="82" spans="1:5" ht="15">
      <c r="A82" s="82" t="s">
        <v>196</v>
      </c>
      <c r="B82" s="82" t="s">
        <v>145</v>
      </c>
      <c r="C82" s="82" t="s">
        <v>146</v>
      </c>
      <c r="D82" s="82"/>
      <c r="E82" s="82" t="s">
        <v>197</v>
      </c>
    </row>
    <row r="83" spans="1:5" ht="15">
      <c r="A83" s="82" t="s">
        <v>244</v>
      </c>
      <c r="B83" s="82" t="s">
        <v>145</v>
      </c>
      <c r="C83" s="82" t="s">
        <v>146</v>
      </c>
      <c r="D83" s="82"/>
      <c r="E83" s="82" t="s">
        <v>245</v>
      </c>
    </row>
    <row r="84" spans="1:5" ht="15">
      <c r="A84" s="82" t="s">
        <v>402</v>
      </c>
      <c r="B84" s="82" t="s">
        <v>145</v>
      </c>
      <c r="C84" s="82" t="s">
        <v>146</v>
      </c>
      <c r="D84" s="82"/>
      <c r="E84" s="82" t="s">
        <v>403</v>
      </c>
    </row>
    <row r="85" spans="1:5" ht="15">
      <c r="A85" s="82" t="s">
        <v>394</v>
      </c>
      <c r="B85" s="82" t="s">
        <v>145</v>
      </c>
      <c r="C85" s="82" t="s">
        <v>146</v>
      </c>
      <c r="D85" s="82"/>
      <c r="E85" s="82" t="s">
        <v>395</v>
      </c>
    </row>
    <row r="86" spans="1:5" ht="15">
      <c r="A86" s="82" t="s">
        <v>288</v>
      </c>
      <c r="B86" s="82" t="s">
        <v>145</v>
      </c>
      <c r="C86" s="82" t="s">
        <v>146</v>
      </c>
      <c r="D86" s="82"/>
      <c r="E86" s="82" t="s">
        <v>289</v>
      </c>
    </row>
    <row r="87" spans="1:5" ht="15">
      <c r="A87" s="82" t="s">
        <v>428</v>
      </c>
      <c r="B87" s="82" t="s">
        <v>145</v>
      </c>
      <c r="C87" s="82" t="s">
        <v>146</v>
      </c>
      <c r="D87" s="82"/>
      <c r="E87" s="82" t="s">
        <v>429</v>
      </c>
    </row>
    <row r="88" spans="1:5" ht="15">
      <c r="A88" s="82" t="s">
        <v>344</v>
      </c>
      <c r="B88" s="82" t="s">
        <v>145</v>
      </c>
      <c r="C88" s="82" t="s">
        <v>146</v>
      </c>
      <c r="D88" s="82"/>
      <c r="E88" s="82" t="s">
        <v>345</v>
      </c>
    </row>
    <row r="89" spans="1:5" ht="15">
      <c r="A89" s="82" t="s">
        <v>324</v>
      </c>
      <c r="B89" s="82" t="s">
        <v>145</v>
      </c>
      <c r="C89" s="82" t="s">
        <v>146</v>
      </c>
      <c r="D89" s="82"/>
      <c r="E89" s="82" t="s">
        <v>325</v>
      </c>
    </row>
    <row r="90" spans="1:5" ht="15">
      <c r="A90" s="82" t="s">
        <v>166</v>
      </c>
      <c r="B90" s="82" t="s">
        <v>145</v>
      </c>
      <c r="C90" s="82" t="s">
        <v>146</v>
      </c>
      <c r="D90" s="82"/>
      <c r="E90" s="82" t="s">
        <v>167</v>
      </c>
    </row>
    <row r="91" spans="1:5" ht="15">
      <c r="A91" s="82" t="s">
        <v>156</v>
      </c>
      <c r="B91" s="82" t="s">
        <v>145</v>
      </c>
      <c r="C91" s="82" t="s">
        <v>146</v>
      </c>
      <c r="D91" s="82"/>
      <c r="E91" s="82" t="s">
        <v>157</v>
      </c>
    </row>
    <row r="92" spans="1:5" ht="15">
      <c r="A92" s="82" t="s">
        <v>496</v>
      </c>
      <c r="B92" s="82" t="s">
        <v>145</v>
      </c>
      <c r="C92" s="82" t="s">
        <v>146</v>
      </c>
      <c r="D92" s="82"/>
      <c r="E92" s="82" t="s">
        <v>497</v>
      </c>
    </row>
    <row r="93" spans="1:5" ht="15">
      <c r="A93" s="82" t="s">
        <v>168</v>
      </c>
      <c r="B93" s="82" t="s">
        <v>145</v>
      </c>
      <c r="C93" s="82" t="s">
        <v>146</v>
      </c>
      <c r="D93" s="82"/>
      <c r="E93" s="82" t="s">
        <v>169</v>
      </c>
    </row>
    <row r="94" spans="1:5" ht="15">
      <c r="A94" s="82" t="s">
        <v>190</v>
      </c>
      <c r="B94" s="82" t="s">
        <v>145</v>
      </c>
      <c r="C94" s="82" t="s">
        <v>146</v>
      </c>
      <c r="D94" s="82"/>
      <c r="E94" s="82" t="s">
        <v>191</v>
      </c>
    </row>
    <row r="95" spans="1:5" ht="15">
      <c r="A95" s="82" t="s">
        <v>260</v>
      </c>
      <c r="B95" s="82" t="s">
        <v>145</v>
      </c>
      <c r="C95" s="82" t="s">
        <v>146</v>
      </c>
      <c r="D95" s="82"/>
      <c r="E95" s="82" t="s">
        <v>261</v>
      </c>
    </row>
    <row r="96" spans="1:5" ht="15">
      <c r="A96" s="82" t="s">
        <v>408</v>
      </c>
      <c r="B96" s="82" t="s">
        <v>145</v>
      </c>
      <c r="C96" s="82" t="s">
        <v>146</v>
      </c>
      <c r="D96" s="82"/>
      <c r="E96" s="82" t="s">
        <v>409</v>
      </c>
    </row>
    <row r="97" spans="1:5" ht="15">
      <c r="A97" s="82" t="s">
        <v>420</v>
      </c>
      <c r="B97" s="82" t="s">
        <v>145</v>
      </c>
      <c r="C97" s="82" t="s">
        <v>146</v>
      </c>
      <c r="D97" s="82"/>
      <c r="E97" s="82" t="s">
        <v>421</v>
      </c>
    </row>
    <row r="98" spans="1:5" ht="15">
      <c r="A98" s="82" t="s">
        <v>280</v>
      </c>
      <c r="B98" s="82" t="s">
        <v>145</v>
      </c>
      <c r="C98" s="82" t="s">
        <v>146</v>
      </c>
      <c r="D98" s="82"/>
      <c r="E98" s="82" t="s">
        <v>281</v>
      </c>
    </row>
    <row r="99" spans="1:5" ht="15">
      <c r="A99" s="82" t="s">
        <v>388</v>
      </c>
      <c r="B99" s="82" t="s">
        <v>145</v>
      </c>
      <c r="C99" s="82" t="s">
        <v>146</v>
      </c>
      <c r="D99" s="82"/>
      <c r="E99" s="82" t="s">
        <v>389</v>
      </c>
    </row>
    <row r="100" spans="1:5" ht="15">
      <c r="A100" s="82" t="s">
        <v>224</v>
      </c>
      <c r="B100" s="82" t="s">
        <v>145</v>
      </c>
      <c r="C100" s="82" t="s">
        <v>146</v>
      </c>
      <c r="D100" s="82"/>
      <c r="E100" s="82" t="s">
        <v>225</v>
      </c>
    </row>
    <row r="101" spans="1:5" ht="15">
      <c r="A101" s="82" t="s">
        <v>612</v>
      </c>
      <c r="B101" s="82" t="s">
        <v>145</v>
      </c>
      <c r="C101" s="82" t="s">
        <v>146</v>
      </c>
      <c r="D101" s="82"/>
      <c r="E101" s="82" t="s">
        <v>613</v>
      </c>
    </row>
    <row r="102" spans="1:5" ht="15">
      <c r="A102" s="82" t="s">
        <v>254</v>
      </c>
      <c r="B102" s="82" t="s">
        <v>145</v>
      </c>
      <c r="C102" s="82" t="s">
        <v>146</v>
      </c>
      <c r="D102" s="82"/>
      <c r="E102" s="82" t="s">
        <v>255</v>
      </c>
    </row>
    <row r="103" spans="1:5" ht="15">
      <c r="A103" s="82" t="s">
        <v>154</v>
      </c>
      <c r="B103" s="82" t="s">
        <v>145</v>
      </c>
      <c r="C103" s="82" t="s">
        <v>146</v>
      </c>
      <c r="D103" s="82"/>
      <c r="E103" s="82" t="s">
        <v>155</v>
      </c>
    </row>
    <row r="104" spans="1:5" ht="15">
      <c r="A104" s="82" t="s">
        <v>230</v>
      </c>
      <c r="B104" s="82" t="s">
        <v>145</v>
      </c>
      <c r="C104" s="82" t="s">
        <v>146</v>
      </c>
      <c r="D104" s="82"/>
      <c r="E104" s="82" t="s">
        <v>231</v>
      </c>
    </row>
    <row r="105" spans="1:5" ht="15">
      <c r="A105" s="82" t="s">
        <v>322</v>
      </c>
      <c r="B105" s="82" t="s">
        <v>145</v>
      </c>
      <c r="C105" s="82" t="s">
        <v>146</v>
      </c>
      <c r="D105" s="82"/>
      <c r="E105" s="82" t="s">
        <v>323</v>
      </c>
    </row>
    <row r="106" spans="1:5" ht="15">
      <c r="A106" s="82" t="s">
        <v>150</v>
      </c>
      <c r="B106" s="82" t="s">
        <v>145</v>
      </c>
      <c r="C106" s="82" t="s">
        <v>146</v>
      </c>
      <c r="D106" s="82"/>
      <c r="E106" s="82" t="s">
        <v>151</v>
      </c>
    </row>
    <row r="107" spans="1:5" ht="15">
      <c r="A107" s="82" t="s">
        <v>498</v>
      </c>
      <c r="B107" s="82" t="s">
        <v>145</v>
      </c>
      <c r="C107" s="82" t="s">
        <v>146</v>
      </c>
      <c r="D107" s="82"/>
      <c r="E107" s="82" t="s">
        <v>499</v>
      </c>
    </row>
    <row r="108" spans="1:5" ht="15">
      <c r="A108" s="82" t="s">
        <v>272</v>
      </c>
      <c r="B108" s="82" t="s">
        <v>145</v>
      </c>
      <c r="C108" s="82" t="s">
        <v>146</v>
      </c>
      <c r="D108" s="82"/>
      <c r="E108" s="82" t="s">
        <v>273</v>
      </c>
    </row>
    <row r="109" spans="1:5" ht="15">
      <c r="A109" s="82" t="s">
        <v>376</v>
      </c>
      <c r="B109" s="82" t="s">
        <v>145</v>
      </c>
      <c r="C109" s="82" t="s">
        <v>146</v>
      </c>
      <c r="D109" s="82"/>
      <c r="E109" s="82" t="s">
        <v>377</v>
      </c>
    </row>
    <row r="110" spans="1:5" ht="15">
      <c r="A110" s="82" t="s">
        <v>292</v>
      </c>
      <c r="B110" s="82" t="s">
        <v>145</v>
      </c>
      <c r="C110" s="82" t="s">
        <v>146</v>
      </c>
      <c r="D110" s="82"/>
      <c r="E110" s="82" t="s">
        <v>293</v>
      </c>
    </row>
    <row r="111" spans="1:5" ht="15">
      <c r="A111" s="82" t="s">
        <v>382</v>
      </c>
      <c r="B111" s="82" t="s">
        <v>145</v>
      </c>
      <c r="C111" s="82" t="s">
        <v>146</v>
      </c>
      <c r="D111" s="82"/>
      <c r="E111" s="82" t="s">
        <v>383</v>
      </c>
    </row>
    <row r="112" spans="1:5" ht="15">
      <c r="A112" s="82" t="s">
        <v>266</v>
      </c>
      <c r="B112" s="82" t="s">
        <v>145</v>
      </c>
      <c r="C112" s="82" t="s">
        <v>146</v>
      </c>
      <c r="D112" s="82"/>
      <c r="E112" s="82" t="s">
        <v>267</v>
      </c>
    </row>
    <row r="113" spans="1:5" ht="15">
      <c r="A113" s="82" t="s">
        <v>296</v>
      </c>
      <c r="B113" s="82" t="s">
        <v>145</v>
      </c>
      <c r="C113" s="82" t="s">
        <v>146</v>
      </c>
      <c r="D113" s="82"/>
      <c r="E113" s="82" t="s">
        <v>297</v>
      </c>
    </row>
    <row r="114" spans="1:5" ht="15">
      <c r="A114" s="82" t="s">
        <v>520</v>
      </c>
      <c r="B114" s="82" t="s">
        <v>145</v>
      </c>
      <c r="C114" s="82" t="s">
        <v>146</v>
      </c>
      <c r="D114" s="82"/>
      <c r="E114" s="82" t="s">
        <v>521</v>
      </c>
    </row>
    <row r="115" spans="1:5" ht="15">
      <c r="A115" s="82" t="s">
        <v>586</v>
      </c>
      <c r="B115" s="82" t="s">
        <v>145</v>
      </c>
      <c r="C115" s="82" t="s">
        <v>146</v>
      </c>
      <c r="D115" s="82"/>
      <c r="E115" s="82" t="s">
        <v>587</v>
      </c>
    </row>
    <row r="116" spans="1:5" ht="15">
      <c r="A116" s="82" t="s">
        <v>618</v>
      </c>
      <c r="B116" s="82" t="s">
        <v>145</v>
      </c>
      <c r="C116" s="82" t="s">
        <v>146</v>
      </c>
      <c r="D116" s="82"/>
      <c r="E116" s="82" t="s">
        <v>619</v>
      </c>
    </row>
    <row r="117" spans="1:5" ht="15">
      <c r="A117" s="82" t="s">
        <v>512</v>
      </c>
      <c r="B117" s="82" t="s">
        <v>145</v>
      </c>
      <c r="C117" s="82" t="s">
        <v>146</v>
      </c>
      <c r="D117" s="82"/>
      <c r="E117" s="82" t="s">
        <v>513</v>
      </c>
    </row>
    <row r="118" spans="1:5" ht="15">
      <c r="A118" s="82" t="s">
        <v>320</v>
      </c>
      <c r="B118" s="82" t="s">
        <v>145</v>
      </c>
      <c r="C118" s="82" t="s">
        <v>146</v>
      </c>
      <c r="D118" s="82"/>
      <c r="E118" s="82" t="s">
        <v>321</v>
      </c>
    </row>
    <row r="119" spans="1:5" ht="15">
      <c r="A119" s="82" t="s">
        <v>258</v>
      </c>
      <c r="B119" s="82" t="s">
        <v>145</v>
      </c>
      <c r="C119" s="82" t="s">
        <v>146</v>
      </c>
      <c r="D119" s="82"/>
      <c r="E119" s="82" t="s">
        <v>259</v>
      </c>
    </row>
    <row r="120" spans="1:5" ht="15">
      <c r="A120" s="82" t="s">
        <v>438</v>
      </c>
      <c r="B120" s="82" t="s">
        <v>145</v>
      </c>
      <c r="C120" s="82" t="s">
        <v>146</v>
      </c>
      <c r="D120" s="82"/>
      <c r="E120" s="82" t="s">
        <v>439</v>
      </c>
    </row>
    <row r="121" spans="1:5" ht="15">
      <c r="A121" s="82" t="s">
        <v>490</v>
      </c>
      <c r="B121" s="82" t="s">
        <v>145</v>
      </c>
      <c r="C121" s="82" t="s">
        <v>146</v>
      </c>
      <c r="D121" s="82"/>
      <c r="E121" s="82" t="s">
        <v>491</v>
      </c>
    </row>
    <row r="122" spans="1:5" ht="15">
      <c r="A122" s="82" t="s">
        <v>594</v>
      </c>
      <c r="B122" s="82" t="s">
        <v>145</v>
      </c>
      <c r="C122" s="82" t="s">
        <v>146</v>
      </c>
      <c r="D122" s="82"/>
      <c r="E122" s="82" t="s">
        <v>595</v>
      </c>
    </row>
    <row r="123" spans="1:5" ht="15">
      <c r="A123" s="82" t="s">
        <v>532</v>
      </c>
      <c r="B123" s="82" t="s">
        <v>145</v>
      </c>
      <c r="C123" s="82" t="s">
        <v>146</v>
      </c>
      <c r="D123" s="82"/>
      <c r="E123" s="82" t="s">
        <v>533</v>
      </c>
    </row>
    <row r="124" spans="1:5" ht="15">
      <c r="A124" s="82" t="s">
        <v>556</v>
      </c>
      <c r="B124" s="82" t="s">
        <v>145</v>
      </c>
      <c r="C124" s="82" t="s">
        <v>146</v>
      </c>
      <c r="D124" s="82"/>
      <c r="E124" s="82" t="s">
        <v>557</v>
      </c>
    </row>
    <row r="125" spans="1:5" ht="15">
      <c r="A125" s="82" t="s">
        <v>506</v>
      </c>
      <c r="B125" s="82" t="s">
        <v>145</v>
      </c>
      <c r="C125" s="82" t="s">
        <v>146</v>
      </c>
      <c r="D125" s="82"/>
      <c r="E125" s="82" t="s">
        <v>507</v>
      </c>
    </row>
    <row r="126" spans="1:5" ht="15">
      <c r="A126" s="82" t="s">
        <v>170</v>
      </c>
      <c r="B126" s="82" t="s">
        <v>145</v>
      </c>
      <c r="C126" s="82" t="s">
        <v>146</v>
      </c>
      <c r="D126" s="82"/>
      <c r="E126" s="82" t="s">
        <v>171</v>
      </c>
    </row>
    <row r="127" spans="1:5" ht="15">
      <c r="A127" s="82" t="s">
        <v>370</v>
      </c>
      <c r="B127" s="82" t="s">
        <v>145</v>
      </c>
      <c r="C127" s="82" t="s">
        <v>146</v>
      </c>
      <c r="D127" s="82"/>
      <c r="E127" s="82" t="s">
        <v>371</v>
      </c>
    </row>
    <row r="128" spans="1:5" ht="15">
      <c r="A128" s="82" t="s">
        <v>630</v>
      </c>
      <c r="B128" s="82" t="s">
        <v>145</v>
      </c>
      <c r="C128" s="82" t="s">
        <v>146</v>
      </c>
      <c r="D128" s="82"/>
      <c r="E128" s="82" t="s">
        <v>631</v>
      </c>
    </row>
    <row r="129" spans="1:5" ht="15">
      <c r="A129" s="82" t="s">
        <v>582</v>
      </c>
      <c r="B129" s="82" t="s">
        <v>145</v>
      </c>
      <c r="C129" s="82" t="s">
        <v>146</v>
      </c>
      <c r="D129" s="82"/>
      <c r="E129" s="82" t="s">
        <v>583</v>
      </c>
    </row>
    <row r="130" spans="1:5" ht="15">
      <c r="A130" s="82" t="s">
        <v>476</v>
      </c>
      <c r="B130" s="82" t="s">
        <v>145</v>
      </c>
      <c r="C130" s="82" t="s">
        <v>146</v>
      </c>
      <c r="D130" s="82"/>
      <c r="E130" s="82" t="s">
        <v>477</v>
      </c>
    </row>
    <row r="131" spans="1:5" ht="15">
      <c r="A131" s="82" t="s">
        <v>214</v>
      </c>
      <c r="B131" s="82" t="s">
        <v>145</v>
      </c>
      <c r="C131" s="82" t="s">
        <v>146</v>
      </c>
      <c r="D131" s="82"/>
      <c r="E131" s="82" t="s">
        <v>215</v>
      </c>
    </row>
    <row r="132" spans="1:5" ht="15">
      <c r="A132" s="82" t="s">
        <v>456</v>
      </c>
      <c r="B132" s="82" t="s">
        <v>145</v>
      </c>
      <c r="C132" s="82" t="s">
        <v>146</v>
      </c>
      <c r="D132" s="82"/>
      <c r="E132" s="82" t="s">
        <v>457</v>
      </c>
    </row>
    <row r="133" spans="1:5" ht="15">
      <c r="A133" s="82" t="s">
        <v>558</v>
      </c>
      <c r="B133" s="82" t="s">
        <v>145</v>
      </c>
      <c r="C133" s="82" t="s">
        <v>146</v>
      </c>
      <c r="D133" s="82"/>
      <c r="E133" s="82" t="s">
        <v>559</v>
      </c>
    </row>
    <row r="134" spans="1:5" ht="15">
      <c r="A134" s="82" t="s">
        <v>634</v>
      </c>
      <c r="B134" s="82" t="s">
        <v>145</v>
      </c>
      <c r="C134" s="82" t="s">
        <v>146</v>
      </c>
      <c r="D134" s="82"/>
      <c r="E134" s="82" t="s">
        <v>635</v>
      </c>
    </row>
    <row r="135" spans="1:5" ht="15">
      <c r="A135" s="82" t="s">
        <v>440</v>
      </c>
      <c r="B135" s="82" t="s">
        <v>145</v>
      </c>
      <c r="C135" s="82" t="s">
        <v>146</v>
      </c>
      <c r="D135" s="82"/>
      <c r="E135" s="82" t="s">
        <v>441</v>
      </c>
    </row>
    <row r="136" spans="1:5" ht="15">
      <c r="A136" s="82" t="s">
        <v>406</v>
      </c>
      <c r="B136" s="82" t="s">
        <v>145</v>
      </c>
      <c r="C136" s="82" t="s">
        <v>146</v>
      </c>
      <c r="D136" s="82"/>
      <c r="E136" s="82" t="s">
        <v>407</v>
      </c>
    </row>
    <row r="137" spans="1:5" ht="15">
      <c r="A137" s="82" t="s">
        <v>340</v>
      </c>
      <c r="B137" s="82" t="s">
        <v>145</v>
      </c>
      <c r="C137" s="82" t="s">
        <v>146</v>
      </c>
      <c r="D137" s="82"/>
      <c r="E137" s="82" t="s">
        <v>341</v>
      </c>
    </row>
    <row r="138" spans="1:5" ht="15">
      <c r="A138" s="82" t="s">
        <v>638</v>
      </c>
      <c r="B138" s="82" t="s">
        <v>145</v>
      </c>
      <c r="C138" s="82" t="s">
        <v>146</v>
      </c>
      <c r="D138" s="82"/>
      <c r="E138" s="82" t="s">
        <v>639</v>
      </c>
    </row>
    <row r="139" spans="1:5" ht="15">
      <c r="A139" s="82" t="s">
        <v>358</v>
      </c>
      <c r="B139" s="82" t="s">
        <v>145</v>
      </c>
      <c r="C139" s="82" t="s">
        <v>146</v>
      </c>
      <c r="D139" s="82"/>
      <c r="E139" s="82" t="s">
        <v>359</v>
      </c>
    </row>
    <row r="140" spans="1:5" ht="15">
      <c r="A140" s="82" t="s">
        <v>180</v>
      </c>
      <c r="B140" s="82" t="s">
        <v>145</v>
      </c>
      <c r="C140" s="82" t="s">
        <v>146</v>
      </c>
      <c r="D140" s="82"/>
      <c r="E140" s="82" t="s">
        <v>181</v>
      </c>
    </row>
    <row r="141" spans="1:5" ht="15">
      <c r="A141" s="82" t="s">
        <v>318</v>
      </c>
      <c r="B141" s="82" t="s">
        <v>145</v>
      </c>
      <c r="C141" s="82" t="s">
        <v>146</v>
      </c>
      <c r="D141" s="82"/>
      <c r="E141" s="82" t="s">
        <v>319</v>
      </c>
    </row>
    <row r="142" spans="1:5" ht="15">
      <c r="A142" s="82" t="s">
        <v>472</v>
      </c>
      <c r="B142" s="82" t="s">
        <v>145</v>
      </c>
      <c r="C142" s="82" t="s">
        <v>146</v>
      </c>
      <c r="D142" s="82"/>
      <c r="E142" s="82" t="s">
        <v>473</v>
      </c>
    </row>
    <row r="143" spans="1:5" ht="15">
      <c r="A143" s="82" t="s">
        <v>576</v>
      </c>
      <c r="B143" s="82" t="s">
        <v>145</v>
      </c>
      <c r="C143" s="82" t="s">
        <v>146</v>
      </c>
      <c r="D143" s="82"/>
      <c r="E143" s="82" t="s">
        <v>577</v>
      </c>
    </row>
    <row r="144" spans="1:5" ht="15">
      <c r="A144" s="82" t="s">
        <v>346</v>
      </c>
      <c r="B144" s="82" t="s">
        <v>145</v>
      </c>
      <c r="C144" s="82" t="s">
        <v>146</v>
      </c>
      <c r="D144" s="82"/>
      <c r="E144" s="82" t="s">
        <v>347</v>
      </c>
    </row>
    <row r="145" spans="1:5" ht="15">
      <c r="A145" s="82" t="s">
        <v>460</v>
      </c>
      <c r="B145" s="82" t="s">
        <v>145</v>
      </c>
      <c r="C145" s="82" t="s">
        <v>146</v>
      </c>
      <c r="D145" s="82"/>
      <c r="E145" s="82" t="s">
        <v>461</v>
      </c>
    </row>
    <row r="146" spans="1:5" ht="15">
      <c r="A146" s="82" t="s">
        <v>352</v>
      </c>
      <c r="B146" s="82" t="s">
        <v>145</v>
      </c>
      <c r="C146" s="82" t="s">
        <v>146</v>
      </c>
      <c r="D146" s="82"/>
      <c r="E146" s="82" t="s">
        <v>353</v>
      </c>
    </row>
    <row r="147" spans="1:5" ht="15">
      <c r="A147" s="82" t="s">
        <v>418</v>
      </c>
      <c r="B147" s="82" t="s">
        <v>145</v>
      </c>
      <c r="C147" s="82" t="s">
        <v>146</v>
      </c>
      <c r="D147" s="82"/>
      <c r="E147" s="82" t="s">
        <v>419</v>
      </c>
    </row>
    <row r="148" spans="1:5" ht="15">
      <c r="A148" s="82" t="s">
        <v>548</v>
      </c>
      <c r="B148" s="82" t="s">
        <v>145</v>
      </c>
      <c r="C148" s="82" t="s">
        <v>146</v>
      </c>
      <c r="D148" s="82"/>
      <c r="E148" s="82" t="s">
        <v>549</v>
      </c>
    </row>
    <row r="149" spans="1:5" ht="15">
      <c r="A149" s="82" t="s">
        <v>422</v>
      </c>
      <c r="B149" s="82" t="s">
        <v>145</v>
      </c>
      <c r="C149" s="82" t="s">
        <v>146</v>
      </c>
      <c r="D149" s="82"/>
      <c r="E149" s="82" t="s">
        <v>423</v>
      </c>
    </row>
    <row r="150" spans="1:5" ht="15">
      <c r="A150" s="82" t="s">
        <v>464</v>
      </c>
      <c r="B150" s="82" t="s">
        <v>145</v>
      </c>
      <c r="C150" s="82" t="s">
        <v>146</v>
      </c>
      <c r="D150" s="82"/>
      <c r="E150" s="82" t="s">
        <v>465</v>
      </c>
    </row>
    <row r="151" spans="1:5" ht="15">
      <c r="A151" s="82" t="s">
        <v>550</v>
      </c>
      <c r="B151" s="82" t="s">
        <v>145</v>
      </c>
      <c r="C151" s="82" t="s">
        <v>146</v>
      </c>
      <c r="D151" s="82"/>
      <c r="E151" s="82" t="s">
        <v>551</v>
      </c>
    </row>
    <row r="152" spans="1:5" ht="15">
      <c r="A152" s="82" t="s">
        <v>602</v>
      </c>
      <c r="B152" s="82" t="s">
        <v>145</v>
      </c>
      <c r="C152" s="82" t="s">
        <v>146</v>
      </c>
      <c r="D152" s="82"/>
      <c r="E152" s="82" t="s">
        <v>603</v>
      </c>
    </row>
    <row r="153" spans="1:5" ht="15">
      <c r="A153" s="82" t="s">
        <v>510</v>
      </c>
      <c r="B153" s="82" t="s">
        <v>145</v>
      </c>
      <c r="C153" s="82" t="s">
        <v>146</v>
      </c>
      <c r="D153" s="82"/>
      <c r="E153" s="82" t="s">
        <v>511</v>
      </c>
    </row>
    <row r="154" spans="1:5" ht="15">
      <c r="A154" s="82" t="s">
        <v>348</v>
      </c>
      <c r="B154" s="82" t="s">
        <v>145</v>
      </c>
      <c r="C154" s="82" t="s">
        <v>146</v>
      </c>
      <c r="D154" s="82"/>
      <c r="E154" s="82" t="s">
        <v>349</v>
      </c>
    </row>
    <row r="155" spans="1:5" ht="15">
      <c r="A155" s="82" t="s">
        <v>566</v>
      </c>
      <c r="B155" s="82" t="s">
        <v>145</v>
      </c>
      <c r="C155" s="82" t="s">
        <v>146</v>
      </c>
      <c r="D155" s="82"/>
      <c r="E155" s="82" t="s">
        <v>567</v>
      </c>
    </row>
    <row r="156" spans="1:5" ht="15">
      <c r="A156" s="82" t="s">
        <v>158</v>
      </c>
      <c r="B156" s="82" t="s">
        <v>145</v>
      </c>
      <c r="C156" s="82" t="s">
        <v>146</v>
      </c>
      <c r="D156" s="82"/>
      <c r="E156" s="82" t="s">
        <v>159</v>
      </c>
    </row>
    <row r="157" spans="1:5" ht="15">
      <c r="A157" s="82" t="s">
        <v>448</v>
      </c>
      <c r="B157" s="82" t="s">
        <v>145</v>
      </c>
      <c r="C157" s="82" t="s">
        <v>146</v>
      </c>
      <c r="D157" s="82"/>
      <c r="E157" s="82" t="s">
        <v>449</v>
      </c>
    </row>
    <row r="158" spans="1:5" ht="15">
      <c r="A158" s="82" t="s">
        <v>198</v>
      </c>
      <c r="B158" s="82" t="s">
        <v>145</v>
      </c>
      <c r="C158" s="82" t="s">
        <v>146</v>
      </c>
      <c r="D158" s="82"/>
      <c r="E158" s="82" t="s">
        <v>199</v>
      </c>
    </row>
    <row r="159" spans="1:5" ht="15">
      <c r="A159" s="82" t="s">
        <v>632</v>
      </c>
      <c r="B159" s="82" t="s">
        <v>145</v>
      </c>
      <c r="C159" s="82" t="s">
        <v>146</v>
      </c>
      <c r="D159" s="82"/>
      <c r="E159" s="82" t="s">
        <v>633</v>
      </c>
    </row>
    <row r="160" spans="1:5" ht="15">
      <c r="A160" s="82" t="s">
        <v>398</v>
      </c>
      <c r="B160" s="82" t="s">
        <v>145</v>
      </c>
      <c r="C160" s="82" t="s">
        <v>146</v>
      </c>
      <c r="D160" s="82"/>
      <c r="E160" s="82" t="s">
        <v>399</v>
      </c>
    </row>
    <row r="161" spans="1:5" ht="15">
      <c r="A161" s="82" t="s">
        <v>500</v>
      </c>
      <c r="B161" s="82" t="s">
        <v>145</v>
      </c>
      <c r="C161" s="82" t="s">
        <v>146</v>
      </c>
      <c r="D161" s="82"/>
      <c r="E161" s="82" t="s">
        <v>501</v>
      </c>
    </row>
    <row r="162" spans="1:5" ht="15">
      <c r="A162" s="82" t="s">
        <v>384</v>
      </c>
      <c r="B162" s="82" t="s">
        <v>145</v>
      </c>
      <c r="C162" s="82" t="s">
        <v>146</v>
      </c>
      <c r="D162" s="82"/>
      <c r="E162" s="82" t="s">
        <v>385</v>
      </c>
    </row>
    <row r="163" spans="1:5" ht="15">
      <c r="A163" s="82" t="s">
        <v>614</v>
      </c>
      <c r="B163" s="82" t="s">
        <v>145</v>
      </c>
      <c r="C163" s="82" t="s">
        <v>146</v>
      </c>
      <c r="D163" s="82"/>
      <c r="E163" s="82" t="s">
        <v>615</v>
      </c>
    </row>
    <row r="164" spans="1:5" ht="15">
      <c r="A164" s="82" t="s">
        <v>278</v>
      </c>
      <c r="B164" s="82" t="s">
        <v>145</v>
      </c>
      <c r="C164" s="82" t="s">
        <v>146</v>
      </c>
      <c r="D164" s="82"/>
      <c r="E164" s="82" t="s">
        <v>279</v>
      </c>
    </row>
    <row r="165" spans="1:5" ht="15">
      <c r="A165" s="82" t="s">
        <v>194</v>
      </c>
      <c r="B165" s="82" t="s">
        <v>145</v>
      </c>
      <c r="C165" s="82" t="s">
        <v>146</v>
      </c>
      <c r="D165" s="82"/>
      <c r="E165" s="82" t="s">
        <v>195</v>
      </c>
    </row>
    <row r="166" spans="1:5" ht="15">
      <c r="A166" s="82" t="s">
        <v>220</v>
      </c>
      <c r="B166" s="82" t="s">
        <v>145</v>
      </c>
      <c r="C166" s="82" t="s">
        <v>146</v>
      </c>
      <c r="D166" s="82"/>
      <c r="E166" s="82" t="s">
        <v>221</v>
      </c>
    </row>
    <row r="167" spans="1:5" ht="15">
      <c r="A167" s="82" t="s">
        <v>236</v>
      </c>
      <c r="B167" s="82" t="s">
        <v>145</v>
      </c>
      <c r="C167" s="82" t="s">
        <v>146</v>
      </c>
      <c r="D167" s="82"/>
      <c r="E167" s="82" t="s">
        <v>237</v>
      </c>
    </row>
    <row r="168" spans="1:5" ht="15">
      <c r="A168" s="82" t="s">
        <v>250</v>
      </c>
      <c r="B168" s="82" t="s">
        <v>145</v>
      </c>
      <c r="C168" s="82" t="s">
        <v>146</v>
      </c>
      <c r="D168" s="82"/>
      <c r="E168" s="82" t="s">
        <v>251</v>
      </c>
    </row>
    <row r="169" spans="1:5" ht="15">
      <c r="A169" s="82" t="s">
        <v>628</v>
      </c>
      <c r="B169" s="82" t="s">
        <v>145</v>
      </c>
      <c r="C169" s="82" t="s">
        <v>146</v>
      </c>
      <c r="D169" s="82"/>
      <c r="E169" s="82" t="s">
        <v>629</v>
      </c>
    </row>
    <row r="170" spans="1:5" ht="15">
      <c r="A170" s="82" t="s">
        <v>540</v>
      </c>
      <c r="B170" s="82" t="s">
        <v>145</v>
      </c>
      <c r="C170" s="82" t="s">
        <v>146</v>
      </c>
      <c r="D170" s="82"/>
      <c r="E170" s="82" t="s">
        <v>541</v>
      </c>
    </row>
    <row r="171" spans="1:5" ht="15">
      <c r="A171" s="82" t="s">
        <v>486</v>
      </c>
      <c r="B171" s="82" t="s">
        <v>145</v>
      </c>
      <c r="C171" s="82" t="s">
        <v>146</v>
      </c>
      <c r="D171" s="82"/>
      <c r="E171" s="82" t="s">
        <v>487</v>
      </c>
    </row>
    <row r="172" spans="1:5" ht="15">
      <c r="A172" s="82" t="s">
        <v>518</v>
      </c>
      <c r="B172" s="82" t="s">
        <v>145</v>
      </c>
      <c r="C172" s="82" t="s">
        <v>146</v>
      </c>
      <c r="D172" s="82"/>
      <c r="E172" s="82" t="s">
        <v>519</v>
      </c>
    </row>
    <row r="173" spans="1:5" ht="15">
      <c r="A173" s="82" t="s">
        <v>536</v>
      </c>
      <c r="B173" s="82" t="s">
        <v>145</v>
      </c>
      <c r="C173" s="82" t="s">
        <v>146</v>
      </c>
      <c r="D173" s="82"/>
      <c r="E173" s="82" t="s">
        <v>537</v>
      </c>
    </row>
    <row r="174" spans="1:5" ht="15">
      <c r="A174" s="82" t="s">
        <v>572</v>
      </c>
      <c r="B174" s="82" t="s">
        <v>145</v>
      </c>
      <c r="C174" s="82" t="s">
        <v>146</v>
      </c>
      <c r="D174" s="82"/>
      <c r="E174" s="82" t="s">
        <v>573</v>
      </c>
    </row>
    <row r="175" spans="1:5" ht="15">
      <c r="A175" s="82" t="s">
        <v>386</v>
      </c>
      <c r="B175" s="82" t="s">
        <v>145</v>
      </c>
      <c r="C175" s="82" t="s">
        <v>146</v>
      </c>
      <c r="D175" s="82"/>
      <c r="E175" s="82" t="s">
        <v>387</v>
      </c>
    </row>
    <row r="176" spans="1:5" ht="15">
      <c r="A176" s="82" t="s">
        <v>450</v>
      </c>
      <c r="B176" s="82" t="s">
        <v>145</v>
      </c>
      <c r="C176" s="82" t="s">
        <v>146</v>
      </c>
      <c r="D176" s="82"/>
      <c r="E176" s="82" t="s">
        <v>451</v>
      </c>
    </row>
    <row r="177" spans="1:5" ht="15">
      <c r="A177" s="82" t="s">
        <v>592</v>
      </c>
      <c r="B177" s="82" t="s">
        <v>145</v>
      </c>
      <c r="C177" s="82" t="s">
        <v>146</v>
      </c>
      <c r="D177" s="82"/>
      <c r="E177" s="82" t="s">
        <v>593</v>
      </c>
    </row>
    <row r="178" spans="1:5" ht="15">
      <c r="A178" s="82" t="s">
        <v>474</v>
      </c>
      <c r="B178" s="82" t="s">
        <v>145</v>
      </c>
      <c r="C178" s="82" t="s">
        <v>146</v>
      </c>
      <c r="D178" s="82"/>
      <c r="E178" s="82" t="s">
        <v>475</v>
      </c>
    </row>
    <row r="179" spans="1:5" ht="15">
      <c r="A179" s="82" t="s">
        <v>298</v>
      </c>
      <c r="B179" s="82" t="s">
        <v>145</v>
      </c>
      <c r="C179" s="82" t="s">
        <v>146</v>
      </c>
      <c r="D179" s="82"/>
      <c r="E179" s="82" t="s">
        <v>299</v>
      </c>
    </row>
    <row r="180" spans="1:5" ht="15">
      <c r="A180" s="82" t="s">
        <v>470</v>
      </c>
      <c r="B180" s="82" t="s">
        <v>145</v>
      </c>
      <c r="C180" s="82" t="s">
        <v>146</v>
      </c>
      <c r="D180" s="82"/>
      <c r="E180" s="82" t="s">
        <v>471</v>
      </c>
    </row>
    <row r="181" spans="1:5" ht="15">
      <c r="A181" s="82" t="s">
        <v>564</v>
      </c>
      <c r="B181" s="82" t="s">
        <v>145</v>
      </c>
      <c r="C181" s="82" t="s">
        <v>146</v>
      </c>
      <c r="D181" s="82"/>
      <c r="E181" s="82" t="s">
        <v>565</v>
      </c>
    </row>
    <row r="182" spans="1:5" ht="15">
      <c r="A182" s="82" t="s">
        <v>274</v>
      </c>
      <c r="B182" s="82" t="s">
        <v>145</v>
      </c>
      <c r="C182" s="82" t="s">
        <v>146</v>
      </c>
      <c r="D182" s="82"/>
      <c r="E182" s="82" t="s">
        <v>275</v>
      </c>
    </row>
    <row r="183" spans="1:5" ht="15">
      <c r="A183" s="82" t="s">
        <v>404</v>
      </c>
      <c r="B183" s="82" t="s">
        <v>145</v>
      </c>
      <c r="C183" s="82" t="s">
        <v>146</v>
      </c>
      <c r="D183" s="82"/>
      <c r="E183" s="82" t="s">
        <v>405</v>
      </c>
    </row>
    <row r="184" spans="1:5" ht="15">
      <c r="A184" s="82" t="s">
        <v>528</v>
      </c>
      <c r="B184" s="82" t="s">
        <v>145</v>
      </c>
      <c r="C184" s="82" t="s">
        <v>146</v>
      </c>
      <c r="D184" s="82"/>
      <c r="E184" s="82" t="s">
        <v>529</v>
      </c>
    </row>
    <row r="185" spans="1:5" ht="15">
      <c r="A185" s="82" t="s">
        <v>526</v>
      </c>
      <c r="B185" s="82" t="s">
        <v>145</v>
      </c>
      <c r="C185" s="82" t="s">
        <v>146</v>
      </c>
      <c r="D185" s="82"/>
      <c r="E185" s="82" t="s">
        <v>527</v>
      </c>
    </row>
    <row r="186" spans="1:5" ht="15">
      <c r="A186" s="82" t="s">
        <v>462</v>
      </c>
      <c r="B186" s="82" t="s">
        <v>145</v>
      </c>
      <c r="C186" s="82" t="s">
        <v>146</v>
      </c>
      <c r="D186" s="82"/>
      <c r="E186" s="82" t="s">
        <v>463</v>
      </c>
    </row>
    <row r="187" spans="1:5" ht="15">
      <c r="A187" s="82" t="s">
        <v>300</v>
      </c>
      <c r="B187" s="82" t="s">
        <v>145</v>
      </c>
      <c r="C187" s="82" t="s">
        <v>146</v>
      </c>
      <c r="D187" s="82"/>
      <c r="E187" s="82" t="s">
        <v>301</v>
      </c>
    </row>
    <row r="188" spans="1:5" ht="15">
      <c r="A188" s="82" t="s">
        <v>412</v>
      </c>
      <c r="B188" s="82" t="s">
        <v>145</v>
      </c>
      <c r="C188" s="82" t="s">
        <v>146</v>
      </c>
      <c r="D188" s="82"/>
      <c r="E188" s="82" t="s">
        <v>413</v>
      </c>
    </row>
    <row r="189" spans="1:5" ht="15">
      <c r="A189" s="82" t="s">
        <v>524</v>
      </c>
      <c r="B189" s="82" t="s">
        <v>145</v>
      </c>
      <c r="C189" s="82" t="s">
        <v>146</v>
      </c>
      <c r="D189" s="82"/>
      <c r="E189" s="82" t="s">
        <v>525</v>
      </c>
    </row>
    <row r="190" spans="1:5" ht="15">
      <c r="A190" s="82" t="s">
        <v>616</v>
      </c>
      <c r="B190" s="82" t="s">
        <v>145</v>
      </c>
      <c r="C190" s="82" t="s">
        <v>146</v>
      </c>
      <c r="D190" s="82"/>
      <c r="E190" s="82" t="s">
        <v>617</v>
      </c>
    </row>
    <row r="191" spans="1:5" ht="15">
      <c r="A191" s="82" t="s">
        <v>246</v>
      </c>
      <c r="B191" s="82" t="s">
        <v>145</v>
      </c>
      <c r="C191" s="82" t="s">
        <v>146</v>
      </c>
      <c r="D191" s="82"/>
      <c r="E191" s="82" t="s">
        <v>247</v>
      </c>
    </row>
    <row r="192" spans="1:5" ht="15">
      <c r="A192" s="82" t="s">
        <v>186</v>
      </c>
      <c r="B192" s="82" t="s">
        <v>145</v>
      </c>
      <c r="C192" s="82" t="s">
        <v>146</v>
      </c>
      <c r="D192" s="82"/>
      <c r="E192" s="82" t="s">
        <v>187</v>
      </c>
    </row>
    <row r="193" spans="1:5" ht="15">
      <c r="A193" s="82" t="s">
        <v>228</v>
      </c>
      <c r="B193" s="82" t="s">
        <v>145</v>
      </c>
      <c r="C193" s="82" t="s">
        <v>146</v>
      </c>
      <c r="D193" s="82"/>
      <c r="E193" s="82" t="s">
        <v>229</v>
      </c>
    </row>
    <row r="194" spans="1:5" ht="15">
      <c r="A194" s="82" t="s">
        <v>282</v>
      </c>
      <c r="B194" s="82" t="s">
        <v>145</v>
      </c>
      <c r="C194" s="82" t="s">
        <v>146</v>
      </c>
      <c r="D194" s="82"/>
      <c r="E194" s="82" t="s">
        <v>283</v>
      </c>
    </row>
    <row r="195" spans="1:5" ht="15">
      <c r="A195" s="82" t="s">
        <v>396</v>
      </c>
      <c r="B195" s="82" t="s">
        <v>145</v>
      </c>
      <c r="C195" s="82" t="s">
        <v>146</v>
      </c>
      <c r="D195" s="82"/>
      <c r="E195" s="82" t="s">
        <v>397</v>
      </c>
    </row>
    <row r="196" spans="1:5" ht="15">
      <c r="A196" s="82" t="s">
        <v>204</v>
      </c>
      <c r="B196" s="82" t="s">
        <v>145</v>
      </c>
      <c r="C196" s="82" t="s">
        <v>146</v>
      </c>
      <c r="D196" s="82"/>
      <c r="E196" s="82" t="s">
        <v>205</v>
      </c>
    </row>
    <row r="197" spans="1:5" ht="15">
      <c r="A197" s="82" t="s">
        <v>226</v>
      </c>
      <c r="B197" s="82" t="s">
        <v>145</v>
      </c>
      <c r="C197" s="82" t="s">
        <v>146</v>
      </c>
      <c r="D197" s="82"/>
      <c r="E197" s="82" t="s">
        <v>227</v>
      </c>
    </row>
    <row r="198" spans="1:5" ht="15">
      <c r="A198" s="82" t="s">
        <v>234</v>
      </c>
      <c r="B198" s="82" t="s">
        <v>145</v>
      </c>
      <c r="C198" s="82" t="s">
        <v>146</v>
      </c>
      <c r="D198" s="82"/>
      <c r="E198" s="82" t="s">
        <v>235</v>
      </c>
    </row>
    <row r="199" spans="1:5" ht="15">
      <c r="A199" s="82" t="s">
        <v>578</v>
      </c>
      <c r="B199" s="82" t="s">
        <v>145</v>
      </c>
      <c r="C199" s="82" t="s">
        <v>146</v>
      </c>
      <c r="D199" s="82"/>
      <c r="E199" s="82" t="s">
        <v>579</v>
      </c>
    </row>
    <row r="200" spans="1:5" ht="15">
      <c r="A200" s="82" t="s">
        <v>580</v>
      </c>
      <c r="B200" s="82" t="s">
        <v>145</v>
      </c>
      <c r="C200" s="82" t="s">
        <v>146</v>
      </c>
      <c r="D200" s="82"/>
      <c r="E200" s="82" t="s">
        <v>581</v>
      </c>
    </row>
    <row r="201" spans="1:5" ht="15">
      <c r="A201" s="82" t="s">
        <v>268</v>
      </c>
      <c r="B201" s="82" t="s">
        <v>145</v>
      </c>
      <c r="C201" s="82" t="s">
        <v>146</v>
      </c>
      <c r="D201" s="82"/>
      <c r="E201" s="82" t="s">
        <v>269</v>
      </c>
    </row>
    <row r="202" spans="1:5" ht="15">
      <c r="A202" s="82" t="s">
        <v>200</v>
      </c>
      <c r="B202" s="82" t="s">
        <v>145</v>
      </c>
      <c r="C202" s="82" t="s">
        <v>146</v>
      </c>
      <c r="D202" s="82"/>
      <c r="E202" s="82" t="s">
        <v>201</v>
      </c>
    </row>
    <row r="203" spans="1:5" ht="15">
      <c r="A203" s="82" t="s">
        <v>240</v>
      </c>
      <c r="B203" s="82" t="s">
        <v>145</v>
      </c>
      <c r="C203" s="82" t="s">
        <v>146</v>
      </c>
      <c r="D203" s="82"/>
      <c r="E203" s="82" t="s">
        <v>241</v>
      </c>
    </row>
    <row r="204" spans="1:5" ht="15">
      <c r="A204" s="82" t="s">
        <v>178</v>
      </c>
      <c r="B204" s="82" t="s">
        <v>145</v>
      </c>
      <c r="C204" s="82" t="s">
        <v>146</v>
      </c>
      <c r="D204" s="82"/>
      <c r="E204" s="82" t="s">
        <v>179</v>
      </c>
    </row>
    <row r="205" spans="1:5" ht="15">
      <c r="A205" s="82" t="s">
        <v>188</v>
      </c>
      <c r="B205" s="82" t="s">
        <v>145</v>
      </c>
      <c r="C205" s="82" t="s">
        <v>146</v>
      </c>
      <c r="D205" s="82"/>
      <c r="E205" s="82" t="s">
        <v>189</v>
      </c>
    </row>
    <row r="206" spans="1:5" ht="15">
      <c r="A206" s="82" t="s">
        <v>494</v>
      </c>
      <c r="B206" s="82" t="s">
        <v>145</v>
      </c>
      <c r="C206" s="82" t="s">
        <v>146</v>
      </c>
      <c r="D206" s="82"/>
      <c r="E206" s="82" t="s">
        <v>495</v>
      </c>
    </row>
    <row r="207" spans="1:5" ht="15">
      <c r="A207" s="82" t="s">
        <v>164</v>
      </c>
      <c r="B207" s="82" t="s">
        <v>145</v>
      </c>
      <c r="C207" s="82" t="s">
        <v>146</v>
      </c>
      <c r="D207" s="82"/>
      <c r="E207" s="82" t="s">
        <v>165</v>
      </c>
    </row>
    <row r="208" spans="1:5" ht="15">
      <c r="A208" s="82" t="s">
        <v>484</v>
      </c>
      <c r="B208" s="82" t="s">
        <v>145</v>
      </c>
      <c r="C208" s="82" t="s">
        <v>146</v>
      </c>
      <c r="D208" s="82"/>
      <c r="E208" s="82" t="s">
        <v>485</v>
      </c>
    </row>
    <row r="209" spans="1:5" ht="15">
      <c r="A209" s="82" t="s">
        <v>290</v>
      </c>
      <c r="B209" s="82" t="s">
        <v>145</v>
      </c>
      <c r="C209" s="82" t="s">
        <v>146</v>
      </c>
      <c r="D209" s="82"/>
      <c r="E209" s="82" t="s">
        <v>291</v>
      </c>
    </row>
    <row r="210" spans="1:5" ht="15">
      <c r="A210" s="82" t="s">
        <v>176</v>
      </c>
      <c r="B210" s="82" t="s">
        <v>145</v>
      </c>
      <c r="C210" s="82" t="s">
        <v>146</v>
      </c>
      <c r="D210" s="82"/>
      <c r="E210" s="82" t="s">
        <v>177</v>
      </c>
    </row>
    <row r="211" spans="1:5" ht="15">
      <c r="A211" s="82" t="s">
        <v>264</v>
      </c>
      <c r="B211" s="82" t="s">
        <v>145</v>
      </c>
      <c r="C211" s="82" t="s">
        <v>146</v>
      </c>
      <c r="D211" s="82"/>
      <c r="E211" s="82" t="s">
        <v>265</v>
      </c>
    </row>
    <row r="212" spans="1:5" ht="15">
      <c r="A212" s="82" t="s">
        <v>480</v>
      </c>
      <c r="B212" s="82" t="s">
        <v>145</v>
      </c>
      <c r="C212" s="82" t="s">
        <v>146</v>
      </c>
      <c r="D212" s="82"/>
      <c r="E212" s="82" t="s">
        <v>481</v>
      </c>
    </row>
    <row r="213" spans="1:5" ht="15">
      <c r="A213" s="82" t="s">
        <v>182</v>
      </c>
      <c r="B213" s="82" t="s">
        <v>145</v>
      </c>
      <c r="C213" s="82" t="s">
        <v>146</v>
      </c>
      <c r="D213" s="82"/>
      <c r="E213" s="82" t="s">
        <v>183</v>
      </c>
    </row>
    <row r="214" spans="1:5" ht="15">
      <c r="A214" s="82" t="s">
        <v>314</v>
      </c>
      <c r="B214" s="82" t="s">
        <v>145</v>
      </c>
      <c r="C214" s="82" t="s">
        <v>146</v>
      </c>
      <c r="D214" s="82"/>
      <c r="E214" s="82" t="s">
        <v>315</v>
      </c>
    </row>
    <row r="215" spans="1:5" ht="15">
      <c r="A215" s="82" t="s">
        <v>442</v>
      </c>
      <c r="B215" s="82" t="s">
        <v>145</v>
      </c>
      <c r="C215" s="82" t="s">
        <v>146</v>
      </c>
      <c r="D215" s="82"/>
      <c r="E215" s="82" t="s">
        <v>443</v>
      </c>
    </row>
    <row r="216" spans="1:5" ht="15">
      <c r="A216" s="82" t="s">
        <v>400</v>
      </c>
      <c r="B216" s="82" t="s">
        <v>145</v>
      </c>
      <c r="C216" s="82" t="s">
        <v>146</v>
      </c>
      <c r="D216" s="82"/>
      <c r="E216" s="82" t="s">
        <v>401</v>
      </c>
    </row>
    <row r="217" spans="1:5" ht="15">
      <c r="A217" s="82" t="s">
        <v>378</v>
      </c>
      <c r="B217" s="82" t="s">
        <v>145</v>
      </c>
      <c r="C217" s="82" t="s">
        <v>146</v>
      </c>
      <c r="D217" s="82"/>
      <c r="E217" s="82" t="s">
        <v>379</v>
      </c>
    </row>
    <row r="218" spans="1:5" ht="15">
      <c r="A218" s="82" t="s">
        <v>410</v>
      </c>
      <c r="B218" s="82" t="s">
        <v>145</v>
      </c>
      <c r="C218" s="82" t="s">
        <v>146</v>
      </c>
      <c r="D218" s="82"/>
      <c r="E218" s="82" t="s">
        <v>411</v>
      </c>
    </row>
    <row r="219" spans="1:5" ht="15">
      <c r="A219" s="82" t="s">
        <v>478</v>
      </c>
      <c r="B219" s="82" t="s">
        <v>145</v>
      </c>
      <c r="C219" s="82" t="s">
        <v>146</v>
      </c>
      <c r="D219" s="82"/>
      <c r="E219" s="82" t="s">
        <v>479</v>
      </c>
    </row>
    <row r="220" spans="1:5" ht="15">
      <c r="A220" s="82" t="s">
        <v>312</v>
      </c>
      <c r="B220" s="82" t="s">
        <v>145</v>
      </c>
      <c r="C220" s="82" t="s">
        <v>146</v>
      </c>
      <c r="D220" s="82"/>
      <c r="E220" s="82" t="s">
        <v>313</v>
      </c>
    </row>
    <row r="221" spans="1:5" ht="15">
      <c r="A221" s="82" t="s">
        <v>222</v>
      </c>
      <c r="B221" s="82" t="s">
        <v>145</v>
      </c>
      <c r="C221" s="82" t="s">
        <v>146</v>
      </c>
      <c r="D221" s="82"/>
      <c r="E221" s="82" t="s">
        <v>223</v>
      </c>
    </row>
    <row r="222" spans="1:5" ht="15">
      <c r="A222" s="82" t="s">
        <v>624</v>
      </c>
      <c r="B222" s="82" t="s">
        <v>145</v>
      </c>
      <c r="C222" s="82" t="s">
        <v>146</v>
      </c>
      <c r="D222" s="82"/>
      <c r="E222" s="82" t="s">
        <v>625</v>
      </c>
    </row>
    <row r="223" spans="1:5" ht="15">
      <c r="A223" s="82" t="s">
        <v>256</v>
      </c>
      <c r="B223" s="82" t="s">
        <v>145</v>
      </c>
      <c r="C223" s="82" t="s">
        <v>146</v>
      </c>
      <c r="D223" s="82"/>
      <c r="E223" s="82" t="s">
        <v>257</v>
      </c>
    </row>
    <row r="224" spans="1:5" ht="15">
      <c r="A224" s="82" t="s">
        <v>610</v>
      </c>
      <c r="B224" s="82" t="s">
        <v>145</v>
      </c>
      <c r="C224" s="82" t="s">
        <v>146</v>
      </c>
      <c r="D224" s="82"/>
      <c r="E224" s="82" t="s">
        <v>611</v>
      </c>
    </row>
    <row r="225" spans="1:5" ht="15">
      <c r="A225" s="82" t="s">
        <v>174</v>
      </c>
      <c r="B225" s="82" t="s">
        <v>145</v>
      </c>
      <c r="C225" s="82" t="s">
        <v>146</v>
      </c>
      <c r="D225" s="82"/>
      <c r="E225" s="82" t="s">
        <v>175</v>
      </c>
    </row>
    <row r="226" spans="1:5" ht="15">
      <c r="A226" s="82" t="s">
        <v>516</v>
      </c>
      <c r="B226" s="82" t="s">
        <v>145</v>
      </c>
      <c r="C226" s="82" t="s">
        <v>146</v>
      </c>
      <c r="D226" s="82"/>
      <c r="E226" s="82" t="s">
        <v>517</v>
      </c>
    </row>
    <row r="227" spans="1:5" ht="15">
      <c r="A227" s="82" t="s">
        <v>310</v>
      </c>
      <c r="B227" s="82" t="s">
        <v>145</v>
      </c>
      <c r="C227" s="82" t="s">
        <v>146</v>
      </c>
      <c r="D227" s="82"/>
      <c r="E227" s="82" t="s">
        <v>311</v>
      </c>
    </row>
    <row r="228" spans="1:5" ht="15">
      <c r="A228" s="82" t="s">
        <v>416</v>
      </c>
      <c r="B228" s="82" t="s">
        <v>145</v>
      </c>
      <c r="C228" s="82" t="s">
        <v>146</v>
      </c>
      <c r="D228" s="82"/>
      <c r="E228" s="82" t="s">
        <v>417</v>
      </c>
    </row>
    <row r="229" spans="1:5" ht="15">
      <c r="A229" s="82" t="s">
        <v>574</v>
      </c>
      <c r="B229" s="82" t="s">
        <v>145</v>
      </c>
      <c r="C229" s="82" t="s">
        <v>146</v>
      </c>
      <c r="D229" s="82"/>
      <c r="E229" s="82" t="s">
        <v>575</v>
      </c>
    </row>
    <row r="230" spans="1:5" ht="15">
      <c r="A230" s="82" t="s">
        <v>184</v>
      </c>
      <c r="B230" s="82" t="s">
        <v>145</v>
      </c>
      <c r="C230" s="82" t="s">
        <v>146</v>
      </c>
      <c r="D230" s="82"/>
      <c r="E230" s="82" t="s">
        <v>185</v>
      </c>
    </row>
    <row r="231" spans="1:5" ht="15">
      <c r="A231" s="82" t="s">
        <v>248</v>
      </c>
      <c r="B231" s="82" t="s">
        <v>145</v>
      </c>
      <c r="C231" s="82" t="s">
        <v>146</v>
      </c>
      <c r="D231" s="82"/>
      <c r="E231" s="82" t="s">
        <v>249</v>
      </c>
    </row>
    <row r="232" spans="1:5" ht="15">
      <c r="A232" s="82" t="s">
        <v>538</v>
      </c>
      <c r="B232" s="82" t="s">
        <v>145</v>
      </c>
      <c r="C232" s="82" t="s">
        <v>146</v>
      </c>
      <c r="D232" s="82"/>
      <c r="E232" s="82" t="s">
        <v>539</v>
      </c>
    </row>
    <row r="233" spans="1:5" ht="15">
      <c r="A233" s="82" t="s">
        <v>160</v>
      </c>
      <c r="B233" s="82" t="s">
        <v>145</v>
      </c>
      <c r="C233" s="82" t="s">
        <v>146</v>
      </c>
      <c r="D233" s="82"/>
      <c r="E233" s="82" t="s">
        <v>161</v>
      </c>
    </row>
    <row r="234" spans="1:5" ht="15">
      <c r="A234" s="82" t="s">
        <v>570</v>
      </c>
      <c r="B234" s="82" t="s">
        <v>145</v>
      </c>
      <c r="C234" s="82" t="s">
        <v>146</v>
      </c>
      <c r="D234" s="82"/>
      <c r="E234" s="82" t="s">
        <v>571</v>
      </c>
    </row>
    <row r="235" spans="1:5" ht="15">
      <c r="A235" s="82" t="s">
        <v>252</v>
      </c>
      <c r="B235" s="82" t="s">
        <v>145</v>
      </c>
      <c r="C235" s="82" t="s">
        <v>146</v>
      </c>
      <c r="D235" s="82"/>
      <c r="E235" s="82" t="s">
        <v>253</v>
      </c>
    </row>
    <row r="236" spans="1:5" ht="15">
      <c r="A236" s="82" t="s">
        <v>366</v>
      </c>
      <c r="B236" s="82" t="s">
        <v>145</v>
      </c>
      <c r="C236" s="82" t="s">
        <v>146</v>
      </c>
      <c r="D236" s="82"/>
      <c r="E236" s="82" t="s">
        <v>367</v>
      </c>
    </row>
    <row r="237" spans="1:5" ht="15">
      <c r="A237" s="82" t="s">
        <v>598</v>
      </c>
      <c r="B237" s="82" t="s">
        <v>145</v>
      </c>
      <c r="C237" s="82" t="s">
        <v>146</v>
      </c>
      <c r="D237" s="82"/>
      <c r="E237" s="82" t="s">
        <v>599</v>
      </c>
    </row>
    <row r="238" spans="1:5" ht="15">
      <c r="A238" s="82" t="s">
        <v>212</v>
      </c>
      <c r="B238" s="82" t="s">
        <v>145</v>
      </c>
      <c r="C238" s="82" t="s">
        <v>146</v>
      </c>
      <c r="D238" s="82"/>
      <c r="E238" s="82" t="s">
        <v>213</v>
      </c>
    </row>
    <row r="239" spans="1:5" ht="15">
      <c r="A239" s="82" t="s">
        <v>362</v>
      </c>
      <c r="B239" s="82" t="s">
        <v>145</v>
      </c>
      <c r="C239" s="82" t="s">
        <v>146</v>
      </c>
      <c r="D239" s="82"/>
      <c r="E239" s="82" t="s">
        <v>363</v>
      </c>
    </row>
    <row r="240" spans="1:5" ht="15">
      <c r="A240" s="82" t="s">
        <v>342</v>
      </c>
      <c r="B240" s="82" t="s">
        <v>145</v>
      </c>
      <c r="C240" s="82" t="s">
        <v>146</v>
      </c>
      <c r="D240" s="82"/>
      <c r="E240" s="82" t="s">
        <v>343</v>
      </c>
    </row>
    <row r="241" spans="1:5" ht="15">
      <c r="A241" s="82" t="s">
        <v>152</v>
      </c>
      <c r="B241" s="82" t="s">
        <v>145</v>
      </c>
      <c r="C241" s="82" t="s">
        <v>146</v>
      </c>
      <c r="D241" s="82"/>
      <c r="E241" s="82" t="s">
        <v>153</v>
      </c>
    </row>
    <row r="242" spans="1:5" ht="15">
      <c r="A242" s="82" t="s">
        <v>284</v>
      </c>
      <c r="B242" s="82" t="s">
        <v>145</v>
      </c>
      <c r="C242" s="82" t="s">
        <v>146</v>
      </c>
      <c r="D242" s="82"/>
      <c r="E242" s="82" t="s">
        <v>285</v>
      </c>
    </row>
    <row r="243" spans="1:5" ht="15">
      <c r="A243" s="82" t="s">
        <v>144</v>
      </c>
      <c r="B243" s="82" t="s">
        <v>145</v>
      </c>
      <c r="C243" s="82" t="s">
        <v>146</v>
      </c>
      <c r="D243" s="82"/>
      <c r="E243" s="82" t="s">
        <v>147</v>
      </c>
    </row>
    <row r="244" spans="1:5" ht="15">
      <c r="A244" s="82" t="s">
        <v>270</v>
      </c>
      <c r="B244" s="82" t="s">
        <v>145</v>
      </c>
      <c r="C244" s="82" t="s">
        <v>146</v>
      </c>
      <c r="D244" s="82"/>
      <c r="E244" s="82" t="s">
        <v>271</v>
      </c>
    </row>
    <row r="245" spans="1:5" ht="15">
      <c r="A245" s="82" t="s">
        <v>202</v>
      </c>
      <c r="B245" s="82" t="s">
        <v>145</v>
      </c>
      <c r="C245" s="82" t="s">
        <v>146</v>
      </c>
      <c r="D245" s="82"/>
      <c r="E245" s="82" t="s">
        <v>203</v>
      </c>
    </row>
    <row r="246" spans="1:5" ht="15">
      <c r="A246" s="82" t="s">
        <v>504</v>
      </c>
      <c r="B246" s="82" t="s">
        <v>145</v>
      </c>
      <c r="C246" s="82" t="s">
        <v>146</v>
      </c>
      <c r="D246" s="82"/>
      <c r="E246" s="82" t="s">
        <v>505</v>
      </c>
    </row>
    <row r="247" spans="1:5" ht="15">
      <c r="A247" s="82" t="s">
        <v>606</v>
      </c>
      <c r="B247" s="82" t="s">
        <v>145</v>
      </c>
      <c r="C247" s="82" t="s">
        <v>146</v>
      </c>
      <c r="D247" s="82"/>
      <c r="E247" s="82" t="s">
        <v>607</v>
      </c>
    </row>
    <row r="248" spans="1:5" ht="15">
      <c r="A248" s="82" t="s">
        <v>590</v>
      </c>
      <c r="B248" s="82" t="s">
        <v>145</v>
      </c>
      <c r="C248" s="82" t="s">
        <v>146</v>
      </c>
      <c r="D248" s="82"/>
      <c r="E248" s="82" t="s">
        <v>591</v>
      </c>
    </row>
  </sheetData>
  <sheetProtection/>
  <autoFilter ref="A1:E1">
    <sortState ref="A2:E248">
      <sortCondition sortBy="value" ref="E2:E248"/>
    </sortState>
  </autoFilter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Deposit Slip</dc:title>
  <dc:subject/>
  <dc:creator>Millis, Julie</dc:creator>
  <cp:keywords/>
  <dc:description/>
  <cp:lastModifiedBy>Graun, Kim</cp:lastModifiedBy>
  <cp:lastPrinted>2019-01-07T18:30:52Z</cp:lastPrinted>
  <dcterms:created xsi:type="dcterms:W3CDTF">2016-10-10T14:45:31Z</dcterms:created>
  <dcterms:modified xsi:type="dcterms:W3CDTF">2021-07-19T16:40:33Z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rsar Labels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