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S:\Projects\Contracts\"/>
    </mc:Choice>
  </mc:AlternateContent>
  <xr:revisionPtr revIDLastSave="0" documentId="8_{A57A8AA9-D479-4E4E-AA73-D7EB3E6FA6EC}" xr6:coauthVersionLast="47" xr6:coauthVersionMax="47" xr10:uidLastSave="{00000000-0000-0000-0000-000000000000}"/>
  <bookViews>
    <workbookView xWindow="6960" yWindow="4395" windowWidth="21600" windowHeight="12735" xr2:uid="{06E8673F-A8DD-400B-9B4D-51CE2402B476}"/>
  </bookViews>
  <sheets>
    <sheet name="Sheet1" sheetId="1"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1" l="1"/>
  <c r="E32" i="1" l="1"/>
  <c r="C29" i="1"/>
  <c r="C30" i="1"/>
  <c r="C31" i="1" s="1"/>
  <c r="C32" i="1"/>
  <c r="E21" i="1"/>
  <c r="C19" i="1"/>
  <c r="E19" i="1"/>
  <c r="C18" i="1"/>
  <c r="C21" i="1" l="1"/>
</calcChain>
</file>

<file path=xl/sharedStrings.xml><?xml version="1.0" encoding="utf-8"?>
<sst xmlns="http://schemas.openxmlformats.org/spreadsheetml/2006/main" count="26" uniqueCount="21">
  <si>
    <t>Graduate Assistant Calculator</t>
  </si>
  <si>
    <t>Employment Term</t>
  </si>
  <si>
    <t>Semester 2</t>
  </si>
  <si>
    <t>Conversion from Salary to Hourly Rate</t>
  </si>
  <si>
    <t>Academic Year Base Salary</t>
  </si>
  <si>
    <t>FTE</t>
  </si>
  <si>
    <t>Hourly Rate</t>
  </si>
  <si>
    <t xml:space="preserve">Hours worked </t>
  </si>
  <si>
    <t>hours per</t>
  </si>
  <si>
    <t>Average Hours per week</t>
  </si>
  <si>
    <t>hours</t>
  </si>
  <si>
    <t>Total pay</t>
  </si>
  <si>
    <t>per</t>
  </si>
  <si>
    <t>Converstion from Hourly Rate to Salary</t>
  </si>
  <si>
    <t>Hours Worked during Term</t>
  </si>
  <si>
    <t>Average hours per week</t>
  </si>
  <si>
    <t>Total Pay</t>
  </si>
  <si>
    <t xml:space="preserve">per </t>
  </si>
  <si>
    <t>Semester 1</t>
  </si>
  <si>
    <t>Academic Year</t>
  </si>
  <si>
    <t>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</si>
</sst>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0" fontId="0" fillId="2" borderId="1" xfId="0" applyFill="1" applyBorder="1"/>
    <xf numFmtId="0" fontId="2" fillId="0" borderId="0" xfId="0" applyFont="1"/>
    <xf numFmtId="44" fontId="0" fillId="2" borderId="1" xfId="1" applyFont="1" applyFill="1" applyBorder="1"/>
    <xf numFmtId="164" fontId="0" fillId="2" borderId="1" xfId="1" applyNumberFormat="1" applyFont="1" applyFill="1"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44" fontId="0" fillId="0" borderId="0" xfId="0" applyNumberFormat="1" applyBorder="1"/>
    <xf numFmtId="0" fontId="0" fillId="0" borderId="7" xfId="0" applyBorder="1"/>
    <xf numFmtId="0" fontId="0" fillId="0" borderId="8" xfId="0" applyBorder="1"/>
    <xf numFmtId="0" fontId="0" fillId="0" borderId="9" xfId="0" applyBorder="1"/>
    <xf numFmtId="0" fontId="2" fillId="0" borderId="2" xfId="0" applyFont="1" applyBorder="1"/>
    <xf numFmtId="44" fontId="0" fillId="0" borderId="8" xfId="0" applyNumberFormat="1" applyBorder="1"/>
    <xf numFmtId="44" fontId="0" fillId="0" borderId="0" xfId="1"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19050</xdr:colOff>
      <xdr:row>1</xdr:row>
      <xdr:rowOff>9524</xdr:rowOff>
    </xdr:from>
    <xdr:ext cx="5915025" cy="1470146"/>
    <xdr:sp macro="" textlink="">
      <xdr:nvSpPr>
        <xdr:cNvPr id="2" name="TextBox 1">
          <a:extLst>
            <a:ext uri="{FF2B5EF4-FFF2-40B4-BE49-F238E27FC236}">
              <a16:creationId xmlns:a16="http://schemas.microsoft.com/office/drawing/2014/main" id="{FFF3E1CE-2A66-4FC8-A9BB-DC1DCC1132CF}"/>
            </a:ext>
          </a:extLst>
        </xdr:cNvPr>
        <xdr:cNvSpPr txBox="1"/>
      </xdr:nvSpPr>
      <xdr:spPr>
        <a:xfrm>
          <a:off x="266700" y="200024"/>
          <a:ext cx="5915025" cy="1470146"/>
        </a:xfrm>
        <a:prstGeom prst="rect">
          <a:avLst/>
        </a:prstGeom>
        <a:solidFill>
          <a:schemeClr val="accent1">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This tool allows conversion</a:t>
          </a:r>
          <a:r>
            <a:rPr lang="en-US" sz="1100" baseline="0"/>
            <a:t> FOR GRADUATE STUDENT APPOINTMENTS ONLY from salaried to hourly rates so units can determine FTE or hourly rate of appointment for students that may move between salaried and hourly status due to changes in FLSA status.</a:t>
          </a:r>
        </a:p>
        <a:p>
          <a:endParaRPr lang="en-US" sz="1100" baseline="0"/>
        </a:p>
        <a:p>
          <a:r>
            <a:rPr lang="en-US" sz="1100" baseline="0"/>
            <a:t>Semester 1 = 19.5 weeks = 780 hours</a:t>
          </a:r>
        </a:p>
        <a:p>
          <a:r>
            <a:rPr lang="en-US" sz="1100" baseline="0"/>
            <a:t>Semester 2 = 19.5 weeks = 780 hours</a:t>
          </a:r>
        </a:p>
        <a:p>
          <a:r>
            <a:rPr lang="en-US" sz="1100" baseline="0"/>
            <a:t>Academic Year = 39 weeks = 1560 hours</a:t>
          </a:r>
        </a:p>
        <a:p>
          <a:r>
            <a:rPr lang="en-US" sz="1100" baseline="0"/>
            <a:t>Summer = 13 weeks = 520 hours</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0C7AF-4142-47A7-A725-7F39328F770A}">
  <dimension ref="B1:E32"/>
  <sheetViews>
    <sheetView tabSelected="1" workbookViewId="0">
      <selection activeCell="M10" sqref="M10"/>
    </sheetView>
  </sheetViews>
  <sheetFormatPr defaultRowHeight="15" x14ac:dyDescent="0.25"/>
  <cols>
    <col min="1" max="1" width="3.7109375" customWidth="1"/>
    <col min="2" max="2" width="24.28515625" customWidth="1"/>
    <col min="3" max="3" width="21.28515625" customWidth="1"/>
    <col min="5" max="5" width="14.28515625" customWidth="1"/>
    <col min="6" max="6" width="24.7109375" customWidth="1"/>
    <col min="7" max="7" width="0.7109375" customWidth="1"/>
    <col min="8" max="8" width="7.140625" customWidth="1"/>
  </cols>
  <sheetData>
    <row r="1" spans="2:5" x14ac:dyDescent="0.25">
      <c r="B1" s="2" t="s">
        <v>0</v>
      </c>
    </row>
    <row r="10" spans="2:5" x14ac:dyDescent="0.25">
      <c r="B10" t="s">
        <v>1</v>
      </c>
      <c r="C10" s="1" t="s">
        <v>2</v>
      </c>
    </row>
    <row r="12" spans="2:5" ht="15.75" thickBot="1" x14ac:dyDescent="0.3"/>
    <row r="13" spans="2:5" x14ac:dyDescent="0.25">
      <c r="B13" s="14" t="s">
        <v>3</v>
      </c>
      <c r="C13" s="5"/>
      <c r="D13" s="5"/>
      <c r="E13" s="6"/>
    </row>
    <row r="14" spans="2:5" x14ac:dyDescent="0.25">
      <c r="B14" s="7"/>
      <c r="C14" s="8"/>
      <c r="D14" s="8"/>
      <c r="E14" s="9"/>
    </row>
    <row r="15" spans="2:5" x14ac:dyDescent="0.25">
      <c r="B15" s="7" t="s">
        <v>4</v>
      </c>
      <c r="C15" s="4">
        <v>32000</v>
      </c>
      <c r="D15" s="8"/>
      <c r="E15" s="9"/>
    </row>
    <row r="16" spans="2:5" x14ac:dyDescent="0.25">
      <c r="B16" s="7" t="s">
        <v>5</v>
      </c>
      <c r="C16" s="1">
        <v>0.5</v>
      </c>
      <c r="D16" s="8"/>
      <c r="E16" s="9"/>
    </row>
    <row r="17" spans="2:5" x14ac:dyDescent="0.25">
      <c r="B17" s="7"/>
      <c r="C17" s="8"/>
      <c r="D17" s="8"/>
      <c r="E17" s="9"/>
    </row>
    <row r="18" spans="2:5" x14ac:dyDescent="0.25">
      <c r="B18" s="7" t="s">
        <v>6</v>
      </c>
      <c r="C18" s="16">
        <f>C15/1560</f>
        <v>20.512820512820515</v>
      </c>
      <c r="D18" s="8"/>
      <c r="E18" s="9"/>
    </row>
    <row r="19" spans="2:5" x14ac:dyDescent="0.25">
      <c r="B19" s="7" t="s">
        <v>7</v>
      </c>
      <c r="C19" s="8">
        <f>C16*IF(C10="Summer",520,1560)*(IF(C10="Academic Year",1,IF(C10="Summer",1,0.5)))</f>
        <v>390</v>
      </c>
      <c r="D19" s="8" t="s">
        <v>8</v>
      </c>
      <c r="E19" s="9" t="str">
        <f>C10</f>
        <v>Semester 2</v>
      </c>
    </row>
    <row r="20" spans="2:5" x14ac:dyDescent="0.25">
      <c r="B20" s="7" t="s">
        <v>9</v>
      </c>
      <c r="C20" s="8">
        <f>C16*40</f>
        <v>20</v>
      </c>
      <c r="D20" s="8" t="s">
        <v>10</v>
      </c>
      <c r="E20" s="9"/>
    </row>
    <row r="21" spans="2:5" ht="15.75" thickBot="1" x14ac:dyDescent="0.3">
      <c r="B21" s="11" t="s">
        <v>11</v>
      </c>
      <c r="C21" s="15">
        <f>C18*C19</f>
        <v>8000.0000000000009</v>
      </c>
      <c r="D21" s="12" t="s">
        <v>12</v>
      </c>
      <c r="E21" s="13" t="str">
        <f>C10</f>
        <v>Semester 2</v>
      </c>
    </row>
    <row r="23" spans="2:5" ht="15.75" thickBot="1" x14ac:dyDescent="0.3"/>
    <row r="24" spans="2:5" x14ac:dyDescent="0.25">
      <c r="B24" s="14" t="s">
        <v>13</v>
      </c>
      <c r="C24" s="5"/>
      <c r="D24" s="5"/>
      <c r="E24" s="6"/>
    </row>
    <row r="25" spans="2:5" x14ac:dyDescent="0.25">
      <c r="B25" s="7"/>
      <c r="C25" s="8"/>
      <c r="D25" s="8"/>
      <c r="E25" s="9"/>
    </row>
    <row r="26" spans="2:5" x14ac:dyDescent="0.25">
      <c r="B26" s="7" t="s">
        <v>6</v>
      </c>
      <c r="C26" s="3">
        <v>16</v>
      </c>
      <c r="D26" s="8"/>
      <c r="E26" s="9"/>
    </row>
    <row r="27" spans="2:5" x14ac:dyDescent="0.25">
      <c r="B27" s="7" t="s">
        <v>14</v>
      </c>
      <c r="C27" s="1">
        <v>390</v>
      </c>
      <c r="D27" s="8"/>
      <c r="E27" s="9"/>
    </row>
    <row r="28" spans="2:5" x14ac:dyDescent="0.25">
      <c r="B28" s="7"/>
      <c r="C28" s="8"/>
      <c r="D28" s="8"/>
      <c r="E28" s="9"/>
    </row>
    <row r="29" spans="2:5" x14ac:dyDescent="0.25">
      <c r="B29" s="7" t="s">
        <v>4</v>
      </c>
      <c r="C29" s="10">
        <f>C26*1560</f>
        <v>24960</v>
      </c>
      <c r="D29" s="8"/>
      <c r="E29" s="9"/>
    </row>
    <row r="30" spans="2:5" x14ac:dyDescent="0.25">
      <c r="B30" s="7" t="s">
        <v>5</v>
      </c>
      <c r="C30" s="8">
        <f>IF(C10="Academic Year",C27/1560,IF(C10="Summer",C27/520,C27/780))</f>
        <v>0.5</v>
      </c>
      <c r="D30" s="8"/>
      <c r="E30" s="9"/>
    </row>
    <row r="31" spans="2:5" x14ac:dyDescent="0.25">
      <c r="B31" s="7" t="s">
        <v>15</v>
      </c>
      <c r="C31" s="8">
        <f>C30*40</f>
        <v>20</v>
      </c>
      <c r="D31" s="8" t="s">
        <v>10</v>
      </c>
      <c r="E31" s="9"/>
    </row>
    <row r="32" spans="2:5" ht="15.75" thickBot="1" x14ac:dyDescent="0.3">
      <c r="B32" s="11" t="s">
        <v>16</v>
      </c>
      <c r="C32" s="15">
        <f>C26*C27</f>
        <v>6240</v>
      </c>
      <c r="D32" s="12" t="s">
        <v>17</v>
      </c>
      <c r="E32" s="13" t="str">
        <f>C10</f>
        <v>Semester 2</v>
      </c>
    </row>
  </sheetData>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1F6D7B5-2EB4-4FAA-AAFD-339D399A5594}">
          <x14:formula1>
            <xm:f>Sheet2!$A$4:$A$7</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68849-7B03-4D33-9BF1-3D85D886ED72}">
  <dimension ref="A4:A7"/>
  <sheetViews>
    <sheetView workbookViewId="0">
      <selection activeCell="A8" sqref="A8"/>
    </sheetView>
  </sheetViews>
  <sheetFormatPr defaultRowHeight="15" x14ac:dyDescent="0.25"/>
  <sheetData>
    <row r="4" spans="1:1" x14ac:dyDescent="0.25">
      <c r="A4" t="s">
        <v>18</v>
      </c>
    </row>
    <row r="5" spans="1:1" x14ac:dyDescent="0.25">
      <c r="A5" t="s">
        <v>2</v>
      </c>
    </row>
    <row r="6" spans="1:1" x14ac:dyDescent="0.25">
      <c r="A6" t="s">
        <v>19</v>
      </c>
    </row>
    <row r="7" spans="1:1" x14ac:dyDescent="0.25">
      <c r="A7" t="s">
        <v>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811A6ACFAE1540A5A1C2B15C71453F" ma:contentTypeVersion="2" ma:contentTypeDescription="Create a new document." ma:contentTypeScope="" ma:versionID="3066c54ab60c59bc00836d51ae0a6026">
  <xsd:schema xmlns:xsd="http://www.w3.org/2001/XMLSchema" xmlns:xs="http://www.w3.org/2001/XMLSchema" xmlns:p="http://schemas.microsoft.com/office/2006/metadata/properties" xmlns:ns1="http://schemas.microsoft.com/sharepoint/v3" xmlns:ns2="beaf5f31-8cd1-41e4-a47a-7a8ecc96f470" targetNamespace="http://schemas.microsoft.com/office/2006/metadata/properties" ma:root="true" ma:fieldsID="5322d691205687339a375eabd466c221" ns1:_="" ns2:_="">
    <xsd:import namespace="http://schemas.microsoft.com/sharepoint/v3"/>
    <xsd:import namespace="beaf5f31-8cd1-41e4-a47a-7a8ecc96f47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af5f31-8cd1-41e4-a47a-7a8ecc96f4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B80023-5D84-4AC1-9487-A21579D7CDA9}">
  <ds:schemaRefs>
    <ds:schemaRef ds:uri="http://schemas.microsoft.com/sharepoint/v3/contenttype/forms"/>
  </ds:schemaRefs>
</ds:datastoreItem>
</file>

<file path=customXml/itemProps2.xml><?xml version="1.0" encoding="utf-8"?>
<ds:datastoreItem xmlns:ds="http://schemas.openxmlformats.org/officeDocument/2006/customXml" ds:itemID="{08342E93-0F40-4336-8215-BF94B6C0E1EE}">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F0F4AF11-E795-4B43-8664-E753878B1B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Jore, Katie</dc:creator>
  <cp:keywords/>
  <dc:description/>
  <cp:lastModifiedBy>Golackson, Anna</cp:lastModifiedBy>
  <cp:revision/>
  <dcterms:created xsi:type="dcterms:W3CDTF">2020-07-08T20:41:57Z</dcterms:created>
  <dcterms:modified xsi:type="dcterms:W3CDTF">2021-07-28T19:08:44Z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0x01010020811A6ACFAE1540A5A1C2B15C71453F</vt:lpwstr>
  </property>
</Properties>
</file>